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2024\09\МЕНЮ\"/>
    </mc:Choice>
  </mc:AlternateContent>
  <xr:revisionPtr revIDLastSave="0" documentId="13_ncr:1_{DED1E356-6EE1-4214-B360-61A4D3936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38" i="1" s="1"/>
  <c r="L127" i="1"/>
  <c r="L118" i="1"/>
  <c r="L119" i="1" s="1"/>
  <c r="L108" i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G157" i="1"/>
  <c r="I176" i="1"/>
  <c r="G195" i="1"/>
  <c r="F100" i="1"/>
  <c r="G176" i="1"/>
  <c r="I195" i="1"/>
  <c r="J195" i="1"/>
  <c r="H176" i="1"/>
  <c r="I157" i="1"/>
  <c r="I138" i="1"/>
  <c r="G138" i="1"/>
  <c r="I119" i="1"/>
  <c r="H100" i="1"/>
  <c r="J100" i="1"/>
  <c r="F81" i="1"/>
  <c r="J81" i="1"/>
  <c r="I81" i="1"/>
  <c r="G81" i="1"/>
  <c r="J62" i="1"/>
  <c r="H62" i="1"/>
  <c r="G62" i="1"/>
  <c r="I62" i="1"/>
  <c r="H43" i="1"/>
  <c r="F43" i="1"/>
  <c r="J43" i="1"/>
  <c r="I43" i="1"/>
  <c r="H81" i="1"/>
  <c r="I100" i="1"/>
  <c r="G119" i="1"/>
  <c r="J138" i="1"/>
  <c r="H195" i="1"/>
  <c r="H119" i="1"/>
  <c r="G43" i="1"/>
  <c r="H157" i="1"/>
  <c r="J176" i="1"/>
  <c r="G100" i="1"/>
  <c r="H138" i="1"/>
  <c r="J157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<sst xmlns="http://schemas.openxmlformats.org/spreadsheetml/2006/main" count="283" uniqueCount="123">
  <si>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</si>
  <si>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</si>
  <si>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</si>
  <si>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</si>
  <si>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</si>
  <si>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</si>
  <si>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</si>
  <si>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</si>
  <si>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</si>
  <si>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</si>
  <si>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</si>
  <si>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</si>
  <si>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</si>
  <si>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</si>
  <si>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</si>
  <si>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</si>
  <si>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</si>
  <si>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</si>
  <si>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</si>
  <si>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</si>
  <si>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</si>
  <si>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</si>
  <si>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</si>
  <si>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</si>
  <si>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</si>
  <si>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</si>
  <si>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</si>
  <si>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</si>
  <si>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</si>
  <si>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</si>
  <si>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 (порциями)</t>
  </si>
  <si>
    <t>Сыр  твердых сортов в нарезке</t>
  </si>
  <si>
    <t xml:space="preserve">Каша из смеси "Дружба" со сливочным маслом </t>
  </si>
  <si>
    <t>Хлеб пшеничный 60</t>
  </si>
  <si>
    <t xml:space="preserve">Какао на молоке </t>
  </si>
  <si>
    <t>Суп-лапша домашняя мл</t>
  </si>
  <si>
    <t>Каша гречневая рассыпчатая мл</t>
  </si>
  <si>
    <t>Биточки "Детские" тушеные с овощами мл</t>
  </si>
  <si>
    <t>Компот из фруктовой ягодной смеси 2023</t>
  </si>
  <si>
    <t>Хлеб ржано-пшеничный  ПРОМ</t>
  </si>
  <si>
    <t>Сметанный соус</t>
  </si>
  <si>
    <t>Варенники с картофелем</t>
  </si>
  <si>
    <t>Кофейный напиток на молоке йодированном 2022</t>
  </si>
  <si>
    <t>Яблоко свежее 120</t>
  </si>
  <si>
    <t>Хлеб 30г</t>
  </si>
  <si>
    <t>Борщ со свежей капустой и картофелем мл</t>
  </si>
  <si>
    <t>Рис отварной мл</t>
  </si>
  <si>
    <t>Котлеты "Куриные" мл</t>
  </si>
  <si>
    <t xml:space="preserve">Компот из яблок и вишни </t>
  </si>
  <si>
    <t>Салат из моркови и яблок</t>
  </si>
  <si>
    <t xml:space="preserve">Творожные сырники </t>
  </si>
  <si>
    <t xml:space="preserve">Соус сметанный сладкий </t>
  </si>
  <si>
    <t>Чай с лимоном 2022</t>
  </si>
  <si>
    <t>Салат из свеклы с сыром мл</t>
  </si>
  <si>
    <t>Щи из свежей капусты с картофелем мл</t>
  </si>
  <si>
    <t>Макароные изделия отварные мл</t>
  </si>
  <si>
    <t>Фрикадельки "Школьные" в соусе мл</t>
  </si>
  <si>
    <t xml:space="preserve">Компот из сухофруктов </t>
  </si>
  <si>
    <t>Каша вязкая молочная овсяная</t>
  </si>
  <si>
    <t>Лепешка с сыром</t>
  </si>
  <si>
    <t>Суп овощной мл</t>
  </si>
  <si>
    <t>Картофельное пюре мл</t>
  </si>
  <si>
    <t>Тефтели  "Детские" с овощами тушеными мл</t>
  </si>
  <si>
    <t>Компот из смородины</t>
  </si>
  <si>
    <t xml:space="preserve">Банан </t>
  </si>
  <si>
    <t>Омлет натуральный с маслом слив.</t>
  </si>
  <si>
    <t>Чай черный витаминизированный</t>
  </si>
  <si>
    <t>Пельмени "Детские" с бульоном  мл</t>
  </si>
  <si>
    <t>100/100</t>
  </si>
  <si>
    <t>Котлеты рыбные запеченные под  сметанно-луковым соусом мл</t>
  </si>
  <si>
    <t>Салат-коктейл фруктовый</t>
  </si>
  <si>
    <t>Блины со сгущенным молоком</t>
  </si>
  <si>
    <t>Чай фруктовый</t>
  </si>
  <si>
    <t>Салат из свеклы с р/маслом мл</t>
  </si>
  <si>
    <t>Щи из свежей капусты со сметаной мл</t>
  </si>
  <si>
    <t>Крокеты "Детские" мл</t>
  </si>
  <si>
    <t xml:space="preserve">Компот из смеси сухофруктов </t>
  </si>
  <si>
    <t>Шанежка наливная</t>
  </si>
  <si>
    <t>Каша пшённая  молочная с маслом сливочным</t>
  </si>
  <si>
    <t>Кофейный напиток на молоке йодированном</t>
  </si>
  <si>
    <t>Свекольник мл</t>
  </si>
  <si>
    <t>Пельмени "Детские" отварные мл</t>
  </si>
  <si>
    <t>Соус сметанно-томатный мл</t>
  </si>
  <si>
    <t>Чай с сахаром 2022</t>
  </si>
  <si>
    <t>Суп картофельный с горохом мл</t>
  </si>
  <si>
    <t>Рис с овощами мл</t>
  </si>
  <si>
    <t>Нагетсы "Детские"</t>
  </si>
  <si>
    <t xml:space="preserve">Чай черный с лимоном </t>
  </si>
  <si>
    <t>Морковь в нарезке</t>
  </si>
  <si>
    <t xml:space="preserve">Макароны отварные смаслом </t>
  </si>
  <si>
    <t xml:space="preserve">Тефтели  "Детские" с овощами тушеными </t>
  </si>
  <si>
    <t>Яблоки</t>
  </si>
  <si>
    <t xml:space="preserve">Молоко сгущенное порционно </t>
  </si>
  <si>
    <t>Варенники с творогом</t>
  </si>
  <si>
    <t xml:space="preserve">Какао с молоком </t>
  </si>
  <si>
    <t>Суп картофельный с макаронными изделиями мл</t>
  </si>
  <si>
    <t>Фрикадельки "Детские" мл</t>
  </si>
  <si>
    <t>Апельсин 120</t>
  </si>
  <si>
    <t>Соус ягодный сладкий</t>
  </si>
  <si>
    <t>Суп картофельный с клецками мл</t>
  </si>
  <si>
    <t>Картофель отварной мл</t>
  </si>
  <si>
    <t>Крокеты с кабачком мл</t>
  </si>
  <si>
    <t>Сок яблочный ПРОМ</t>
  </si>
  <si>
    <t>Закуска</t>
  </si>
  <si>
    <t>Гор.блюдо</t>
  </si>
  <si>
    <t>Хлеб</t>
  </si>
  <si>
    <t>Напиток</t>
  </si>
  <si>
    <t>Гор.Блюдо</t>
  </si>
  <si>
    <t>Фрукт</t>
  </si>
  <si>
    <t xml:space="preserve">  </t>
  </si>
  <si>
    <t xml:space="preserve"> </t>
  </si>
  <si>
    <t>Гарнир</t>
  </si>
  <si>
    <t>Соус</t>
  </si>
  <si>
    <t>1 Блюдо</t>
  </si>
  <si>
    <t>2 Блюдо</t>
  </si>
  <si>
    <t>Зауска</t>
  </si>
  <si>
    <t>Выпечка</t>
  </si>
  <si>
    <t>гор. Блюдо</t>
  </si>
  <si>
    <t>Овощная нарезка 60</t>
  </si>
  <si>
    <t>Нарезка овощная "Ассорти" 60</t>
  </si>
  <si>
    <t>Овощи порционно  (кукуруза) 60</t>
  </si>
  <si>
    <t>Закуска овощная 60</t>
  </si>
  <si>
    <t>Яйцо отварное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</si>
</sst>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zoomScale="85" zoomScaleNormal="85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0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3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5"/>
      <c r="I3" s="45"/>
      <c r="J3" s="46">
        <v>2024</v>
      </c>
      <c r="K3" s="1"/>
    </row>
    <row r="4" spans="1:12" ht="13.5" thickBot="1" x14ac:dyDescent="0.25">
      <c r="C4" s="2"/>
      <c r="D4" s="4"/>
      <c r="H4" s="44" t="s">
        <v>27</v>
      </c>
      <c r="I4" s="44" t="s">
        <v>28</v>
      </c>
      <c r="J4" s="44" t="s">
        <v>29</v>
      </c>
    </row>
    <row r="5" spans="1:12" ht="34.5" thickBot="1" x14ac:dyDescent="0.25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25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26</v>
      </c>
    </row>
    <row r="6" spans="1:12" ht="15" x14ac:dyDescent="0.25">
      <c r="A6" s="18">
        <v>1</v>
      </c>
      <c r="B6" s="19">
        <v>1</v>
      </c>
      <c r="C6" s="20" t="s">
        <v>20</v>
      </c>
      <c r="D6" s="37" t="s">
        <v>103</v>
      </c>
      <c r="E6" s="37" t="s">
        <v>30</v>
      </c>
      <c r="F6" s="38">
        <v>10</v>
      </c>
      <c r="G6" s="38">
        <v>0.05</v>
      </c>
      <c r="H6" s="38">
        <v>8.25</v>
      </c>
      <c r="I6" s="38">
        <v>0.08</v>
      </c>
      <c r="J6" s="38">
        <v>75</v>
      </c>
      <c r="K6" s="47">
        <v>901.02</v>
      </c>
      <c r="L6" s="38"/>
    </row>
    <row r="7" spans="1:12" ht="15" x14ac:dyDescent="0.25">
      <c r="A7" s="21"/>
      <c r="B7" s="13"/>
      <c r="C7" s="9"/>
      <c r="D7" s="39" t="s">
        <v>103</v>
      </c>
      <c r="E7" s="39" t="s">
        <v>31</v>
      </c>
      <c r="F7" s="40">
        <v>10</v>
      </c>
      <c r="G7" s="40">
        <v>2.2999999999999998</v>
      </c>
      <c r="H7" s="40">
        <v>3</v>
      </c>
      <c r="I7" s="40"/>
      <c r="J7" s="40">
        <v>36.4</v>
      </c>
      <c r="K7" s="41">
        <v>3.02</v>
      </c>
      <c r="L7" s="40"/>
    </row>
    <row r="8" spans="1:12" ht="15" x14ac:dyDescent="0.25">
      <c r="A8" s="21"/>
      <c r="B8" s="13"/>
      <c r="C8" s="9"/>
      <c r="D8" s="39" t="s">
        <v>104</v>
      </c>
      <c r="E8" s="39" t="s">
        <v>32</v>
      </c>
      <c r="F8" s="40">
        <v>220</v>
      </c>
      <c r="G8" s="40">
        <v>5.5</v>
      </c>
      <c r="H8" s="40">
        <v>6.5</v>
      </c>
      <c r="I8" s="40">
        <v>26.4</v>
      </c>
      <c r="J8" s="40">
        <v>185.8</v>
      </c>
      <c r="K8" s="41">
        <v>345.02</v>
      </c>
      <c r="L8" s="40"/>
    </row>
    <row r="9" spans="1:12" ht="15" x14ac:dyDescent="0.25">
      <c r="A9" s="21"/>
      <c r="B9" s="13"/>
      <c r="C9" s="9"/>
      <c r="D9" s="39" t="s">
        <v>105</v>
      </c>
      <c r="E9" s="39" t="s">
        <v>33</v>
      </c>
      <c r="F9" s="40">
        <v>60</v>
      </c>
      <c r="G9" s="40">
        <v>4.5599999999999996</v>
      </c>
      <c r="H9" s="40">
        <v>0.48</v>
      </c>
      <c r="I9" s="40">
        <v>29.52</v>
      </c>
      <c r="J9" s="40">
        <v>133.19999999999999</v>
      </c>
      <c r="K9" s="41">
        <v>0.09</v>
      </c>
      <c r="L9" s="40"/>
    </row>
    <row r="10" spans="1:12" ht="15" x14ac:dyDescent="0.25">
      <c r="A10" s="21"/>
      <c r="B10" s="13"/>
      <c r="C10" s="9"/>
      <c r="D10" s="39" t="s">
        <v>106</v>
      </c>
      <c r="E10" s="39" t="s">
        <v>34</v>
      </c>
      <c r="F10" s="40">
        <v>200</v>
      </c>
      <c r="G10" s="40">
        <v>4.68</v>
      </c>
      <c r="H10" s="40">
        <v>5.15</v>
      </c>
      <c r="I10" s="40">
        <v>22.58</v>
      </c>
      <c r="J10" s="40">
        <v>151.5</v>
      </c>
      <c r="K10" s="41">
        <v>693.02</v>
      </c>
      <c r="L10" s="40"/>
    </row>
    <row r="11" spans="1:12" ht="15" x14ac:dyDescent="0.25">
      <c r="A11" s="21"/>
      <c r="B11" s="13"/>
      <c r="C11" s="9"/>
      <c r="D11" s="39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3"/>
      <c r="C12" s="9"/>
      <c r="D12" s="39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6"/>
      <c r="D13" s="16" t="s">
        <v>24</v>
      </c>
      <c r="E13" s="7"/>
      <c r="F13" s="17">
        <f>SUM(F6:F12)</f>
        <v>500</v>
      </c>
      <c r="G13" s="17">
        <f t="shared" ref="G13:J13" si="0">SUM(G6:G12)</f>
        <v>17.09</v>
      </c>
      <c r="H13" s="17">
        <f t="shared" si="0"/>
        <v>23.380000000000003</v>
      </c>
      <c r="I13" s="17">
        <f t="shared" si="0"/>
        <v>78.58</v>
      </c>
      <c r="J13" s="17">
        <f t="shared" si="0"/>
        <v>581.90000000000009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1">
        <f>B6</f>
        <v>1</v>
      </c>
      <c r="C14" s="8" t="s">
        <v>21</v>
      </c>
      <c r="D14" s="39" t="s">
        <v>103</v>
      </c>
      <c r="E14" s="39" t="s">
        <v>118</v>
      </c>
      <c r="F14" s="54">
        <v>60</v>
      </c>
      <c r="G14" s="54">
        <v>0.6</v>
      </c>
      <c r="H14" s="54">
        <v>0.12</v>
      </c>
      <c r="I14" s="54">
        <v>2.04</v>
      </c>
      <c r="J14" s="54">
        <v>11.7</v>
      </c>
      <c r="K14" s="55">
        <v>13.02</v>
      </c>
      <c r="L14" s="40"/>
    </row>
    <row r="15" spans="1:12" ht="15" x14ac:dyDescent="0.25">
      <c r="A15" s="21"/>
      <c r="B15" s="13"/>
      <c r="C15" s="9"/>
      <c r="D15" s="39" t="s">
        <v>22</v>
      </c>
      <c r="E15" s="39" t="s">
        <v>35</v>
      </c>
      <c r="F15" s="40">
        <v>200</v>
      </c>
      <c r="G15" s="40">
        <v>5.7</v>
      </c>
      <c r="H15" s="40">
        <v>7.2</v>
      </c>
      <c r="I15" s="40">
        <v>12.1</v>
      </c>
      <c r="J15" s="40">
        <v>135.9</v>
      </c>
      <c r="K15" s="41">
        <v>151.02000000000001</v>
      </c>
      <c r="L15" s="40"/>
    </row>
    <row r="16" spans="1:12" ht="15" x14ac:dyDescent="0.25">
      <c r="A16" s="21"/>
      <c r="B16" s="13"/>
      <c r="C16" s="9"/>
      <c r="D16" s="39" t="s">
        <v>111</v>
      </c>
      <c r="E16" s="39" t="s">
        <v>36</v>
      </c>
      <c r="F16" s="40">
        <v>150</v>
      </c>
      <c r="G16" s="40">
        <v>7.8</v>
      </c>
      <c r="H16" s="40">
        <v>7</v>
      </c>
      <c r="I16" s="40">
        <v>33.9</v>
      </c>
      <c r="J16" s="40">
        <v>229.4</v>
      </c>
      <c r="K16" s="41">
        <v>24.02</v>
      </c>
      <c r="L16" s="40"/>
    </row>
    <row r="17" spans="1:14" ht="15" x14ac:dyDescent="0.25">
      <c r="A17" s="21"/>
      <c r="B17" s="13"/>
      <c r="C17" s="9"/>
      <c r="D17" s="39" t="s">
        <v>23</v>
      </c>
      <c r="E17" s="39" t="s">
        <v>37</v>
      </c>
      <c r="F17" s="40">
        <v>90</v>
      </c>
      <c r="G17" s="40">
        <v>16.600000000000001</v>
      </c>
      <c r="H17" s="40">
        <v>16.600000000000001</v>
      </c>
      <c r="I17" s="40">
        <v>21.8</v>
      </c>
      <c r="J17" s="40">
        <v>303.39999999999998</v>
      </c>
      <c r="K17" s="41">
        <v>33.1</v>
      </c>
      <c r="L17" s="40"/>
    </row>
    <row r="18" spans="1:14" ht="15" x14ac:dyDescent="0.25">
      <c r="A18" s="21"/>
      <c r="B18" s="13"/>
      <c r="C18" s="9"/>
      <c r="D18" s="39" t="s">
        <v>106</v>
      </c>
      <c r="E18" s="39" t="s">
        <v>38</v>
      </c>
      <c r="F18" s="40">
        <v>200</v>
      </c>
      <c r="G18" s="40">
        <v>0.5</v>
      </c>
      <c r="H18" s="40">
        <v>0.1</v>
      </c>
      <c r="I18" s="40">
        <v>12.8</v>
      </c>
      <c r="J18" s="40">
        <v>54.6</v>
      </c>
      <c r="K18" s="41">
        <v>519.01</v>
      </c>
      <c r="L18" s="40"/>
      <c r="N18" s="2" t="s">
        <v>109</v>
      </c>
    </row>
    <row r="19" spans="1:14" ht="15" x14ac:dyDescent="0.25">
      <c r="A19" s="21"/>
      <c r="B19" s="13"/>
      <c r="C19" s="9"/>
      <c r="D19" s="39" t="s">
        <v>105</v>
      </c>
      <c r="E19" s="39" t="s">
        <v>39</v>
      </c>
      <c r="F19" s="40">
        <v>50</v>
      </c>
      <c r="G19" s="40">
        <v>3.3</v>
      </c>
      <c r="H19" s="40">
        <v>0.6</v>
      </c>
      <c r="I19" s="40">
        <v>19.8</v>
      </c>
      <c r="J19" s="40">
        <v>97.8</v>
      </c>
      <c r="K19" s="41">
        <v>5.0199999999999996</v>
      </c>
      <c r="L19" s="40"/>
    </row>
    <row r="20" spans="1:14" ht="15" x14ac:dyDescent="0.25">
      <c r="A20" s="21"/>
      <c r="B20" s="13"/>
      <c r="C20" s="9"/>
      <c r="D20" s="39"/>
      <c r="E20" s="39"/>
      <c r="F20" s="40"/>
      <c r="G20" s="40"/>
      <c r="H20" s="40"/>
      <c r="I20" s="40"/>
      <c r="J20" s="40"/>
      <c r="K20" s="41"/>
      <c r="L20" s="40"/>
    </row>
    <row r="21" spans="1:14" ht="15" x14ac:dyDescent="0.25">
      <c r="A21" s="21"/>
      <c r="B21" s="13"/>
      <c r="C21" s="9"/>
      <c r="D21" s="39"/>
      <c r="E21" s="39"/>
      <c r="F21" s="40"/>
      <c r="G21" s="40"/>
      <c r="H21" s="40"/>
      <c r="I21" s="40"/>
      <c r="J21" s="40"/>
      <c r="K21" s="41"/>
      <c r="L21" s="40"/>
    </row>
    <row r="22" spans="1:14" ht="15" x14ac:dyDescent="0.25">
      <c r="A22" s="21"/>
      <c r="B22" s="13"/>
      <c r="C22" s="9"/>
      <c r="D22" s="39"/>
      <c r="E22" s="39"/>
      <c r="F22" s="40"/>
      <c r="G22" s="40"/>
      <c r="H22" s="40"/>
      <c r="I22" s="40"/>
      <c r="J22" s="40"/>
      <c r="K22" s="41"/>
      <c r="L22" s="40"/>
    </row>
    <row r="23" spans="1:14" ht="15" x14ac:dyDescent="0.25">
      <c r="A23" s="22"/>
      <c r="B23" s="15"/>
      <c r="C23" s="6"/>
      <c r="D23" s="16" t="s">
        <v>24</v>
      </c>
      <c r="E23" s="7"/>
      <c r="F23" s="17">
        <f>SUM(F14:F22)</f>
        <v>750</v>
      </c>
      <c r="G23" s="17">
        <f t="shared" ref="G23:J23" si="2">SUM(G14:G22)</f>
        <v>34.5</v>
      </c>
      <c r="H23" s="17">
        <f t="shared" si="2"/>
        <v>31.620000000000005</v>
      </c>
      <c r="I23" s="17">
        <f t="shared" si="2"/>
        <v>102.44</v>
      </c>
      <c r="J23" s="17">
        <f t="shared" si="2"/>
        <v>832.8</v>
      </c>
      <c r="K23" s="23"/>
      <c r="L23" s="17">
        <f t="shared" ref="L23" si="3">SUM(L14:L22)</f>
        <v>0</v>
      </c>
      <c r="N23" s="2" t="s">
        <v>110</v>
      </c>
    </row>
    <row r="24" spans="1:14" ht="15.75" thickBot="1" x14ac:dyDescent="0.25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1250</v>
      </c>
      <c r="G24" s="30">
        <f t="shared" ref="G24:J24" si="4">G13+G23</f>
        <v>51.59</v>
      </c>
      <c r="H24" s="30">
        <f t="shared" si="4"/>
        <v>55.000000000000007</v>
      </c>
      <c r="I24" s="30">
        <f t="shared" si="4"/>
        <v>181.01999999999998</v>
      </c>
      <c r="J24" s="30">
        <f t="shared" si="4"/>
        <v>1414.7</v>
      </c>
      <c r="K24" s="30"/>
      <c r="L24" s="30">
        <f t="shared" ref="L24" si="5">L13+L23</f>
        <v>0</v>
      </c>
    </row>
    <row r="25" spans="1:14" ht="15" x14ac:dyDescent="0.25">
      <c r="A25" s="12">
        <v>1</v>
      </c>
      <c r="B25" s="13">
        <v>2</v>
      </c>
      <c r="C25" s="20" t="s">
        <v>20</v>
      </c>
      <c r="D25" s="37" t="s">
        <v>112</v>
      </c>
      <c r="E25" s="37" t="s">
        <v>40</v>
      </c>
      <c r="F25" s="38">
        <v>30</v>
      </c>
      <c r="G25" s="38">
        <v>0.8</v>
      </c>
      <c r="H25" s="38">
        <v>2.38</v>
      </c>
      <c r="I25" s="38">
        <v>2.33</v>
      </c>
      <c r="J25" s="38">
        <v>33.9</v>
      </c>
      <c r="K25" s="47">
        <v>330</v>
      </c>
      <c r="L25" s="38"/>
    </row>
    <row r="26" spans="1:14" ht="15" x14ac:dyDescent="0.25">
      <c r="A26" s="12"/>
      <c r="B26" s="13"/>
      <c r="C26" s="9"/>
      <c r="D26" s="39" t="s">
        <v>104</v>
      </c>
      <c r="E26" s="39" t="s">
        <v>41</v>
      </c>
      <c r="F26" s="40">
        <v>120</v>
      </c>
      <c r="G26" s="40">
        <v>5.78</v>
      </c>
      <c r="H26" s="40">
        <v>8.68</v>
      </c>
      <c r="I26" s="40">
        <v>32.11</v>
      </c>
      <c r="J26" s="40">
        <v>229.7</v>
      </c>
      <c r="K26" s="41">
        <v>394</v>
      </c>
      <c r="L26" s="40"/>
    </row>
    <row r="27" spans="1:14" ht="15" x14ac:dyDescent="0.25">
      <c r="A27" s="12"/>
      <c r="B27" s="13"/>
      <c r="C27" s="9"/>
      <c r="D27" s="39" t="s">
        <v>106</v>
      </c>
      <c r="E27" s="39" t="s">
        <v>42</v>
      </c>
      <c r="F27" s="40">
        <v>200</v>
      </c>
      <c r="G27" s="40">
        <v>5</v>
      </c>
      <c r="H27" s="40">
        <v>3.2</v>
      </c>
      <c r="I27" s="40">
        <v>24.66</v>
      </c>
      <c r="J27" s="40">
        <v>141.28</v>
      </c>
      <c r="K27" s="41">
        <v>303.16000000000003</v>
      </c>
      <c r="L27" s="40"/>
    </row>
    <row r="28" spans="1:14" ht="15" x14ac:dyDescent="0.25">
      <c r="A28" s="12"/>
      <c r="B28" s="13"/>
      <c r="C28" s="9"/>
      <c r="D28" s="39" t="s">
        <v>108</v>
      </c>
      <c r="E28" s="39" t="s">
        <v>43</v>
      </c>
      <c r="F28" s="40">
        <v>120</v>
      </c>
      <c r="G28" s="40">
        <v>0.48</v>
      </c>
      <c r="H28" s="40">
        <v>0.48</v>
      </c>
      <c r="I28" s="40">
        <v>11.76</v>
      </c>
      <c r="J28" s="40">
        <v>53.3</v>
      </c>
      <c r="K28" s="41">
        <v>20.2</v>
      </c>
      <c r="L28" s="40"/>
    </row>
    <row r="29" spans="1:14" ht="15" x14ac:dyDescent="0.25">
      <c r="A29" s="12"/>
      <c r="B29" s="13"/>
      <c r="C29" s="9"/>
      <c r="D29" s="39" t="s">
        <v>105</v>
      </c>
      <c r="E29" s="39" t="s">
        <v>44</v>
      </c>
      <c r="F29" s="40">
        <v>30</v>
      </c>
      <c r="G29" s="40">
        <v>2.2799999999999998</v>
      </c>
      <c r="H29" s="40">
        <v>0.24</v>
      </c>
      <c r="I29" s="40">
        <v>14.58</v>
      </c>
      <c r="J29" s="40">
        <v>71</v>
      </c>
      <c r="K29" s="41">
        <v>5.01</v>
      </c>
      <c r="L29" s="40"/>
    </row>
    <row r="30" spans="1:14" ht="15" x14ac:dyDescent="0.25">
      <c r="A30" s="12"/>
      <c r="B30" s="13"/>
      <c r="C30" s="9"/>
      <c r="D30" s="39"/>
      <c r="E30" s="39"/>
      <c r="F30" s="40"/>
      <c r="G30" s="40"/>
      <c r="H30" s="40"/>
      <c r="I30" s="40"/>
      <c r="J30" s="40"/>
      <c r="K30" s="41"/>
      <c r="L30" s="40"/>
    </row>
    <row r="31" spans="1:14" ht="15" x14ac:dyDescent="0.25">
      <c r="A31" s="12"/>
      <c r="B31" s="13"/>
      <c r="C31" s="9"/>
      <c r="D31" s="39"/>
      <c r="E31" s="39"/>
      <c r="F31" s="40"/>
      <c r="G31" s="40"/>
      <c r="H31" s="40"/>
      <c r="I31" s="40"/>
      <c r="J31" s="40"/>
      <c r="K31" s="41"/>
      <c r="L31" s="40"/>
    </row>
    <row r="32" spans="1:14" ht="15" x14ac:dyDescent="0.25">
      <c r="A32" s="14"/>
      <c r="B32" s="15"/>
      <c r="C32" s="6"/>
      <c r="D32" s="16" t="s">
        <v>24</v>
      </c>
      <c r="E32" s="7"/>
      <c r="F32" s="17">
        <f>SUM(F25:F31)</f>
        <v>500</v>
      </c>
      <c r="G32" s="17">
        <f t="shared" ref="G32" si="6">SUM(G25:G31)</f>
        <v>14.34</v>
      </c>
      <c r="H32" s="17">
        <f t="shared" ref="H32" si="7">SUM(H25:H31)</f>
        <v>14.979999999999999</v>
      </c>
      <c r="I32" s="17">
        <f t="shared" ref="I32" si="8">SUM(I25:I31)</f>
        <v>85.44</v>
      </c>
      <c r="J32" s="17">
        <f t="shared" ref="J32:L32" si="9">SUM(J25:J31)</f>
        <v>529.18000000000006</v>
      </c>
      <c r="K32" s="23"/>
      <c r="L32" s="17">
        <f t="shared" si="9"/>
        <v>0</v>
      </c>
    </row>
    <row r="33" spans="1:12" ht="15" x14ac:dyDescent="0.25">
      <c r="A33" s="11">
        <f>A25</f>
        <v>1</v>
      </c>
      <c r="B33" s="11">
        <f>B25</f>
        <v>2</v>
      </c>
      <c r="C33" s="8" t="s">
        <v>21</v>
      </c>
      <c r="D33" s="39" t="s">
        <v>103</v>
      </c>
      <c r="E33" s="39" t="s">
        <v>119</v>
      </c>
      <c r="F33" s="54">
        <v>60</v>
      </c>
      <c r="G33" s="54">
        <v>0.8</v>
      </c>
      <c r="H33" s="40"/>
      <c r="I33" s="54">
        <v>2.2000000000000002</v>
      </c>
      <c r="J33" s="54">
        <v>12.4</v>
      </c>
      <c r="K33" s="55">
        <v>340.09</v>
      </c>
      <c r="L33" s="40"/>
    </row>
    <row r="34" spans="1:12" ht="15" x14ac:dyDescent="0.25">
      <c r="A34" s="12"/>
      <c r="B34" s="13"/>
      <c r="C34" s="9"/>
      <c r="D34" s="39" t="s">
        <v>113</v>
      </c>
      <c r="E34" s="39" t="s">
        <v>45</v>
      </c>
      <c r="F34" s="40">
        <v>200</v>
      </c>
      <c r="G34" s="40">
        <v>5.0999999999999996</v>
      </c>
      <c r="H34" s="40">
        <v>4.5</v>
      </c>
      <c r="I34" s="40">
        <v>10.8</v>
      </c>
      <c r="J34" s="40">
        <v>103.9</v>
      </c>
      <c r="K34" s="41">
        <v>83.04</v>
      </c>
      <c r="L34" s="40"/>
    </row>
    <row r="35" spans="1:12" ht="15" x14ac:dyDescent="0.25">
      <c r="A35" s="12"/>
      <c r="B35" s="13"/>
      <c r="C35" s="9"/>
      <c r="D35" s="39" t="s">
        <v>111</v>
      </c>
      <c r="E35" s="39" t="s">
        <v>46</v>
      </c>
      <c r="F35" s="40">
        <v>150</v>
      </c>
      <c r="G35" s="40">
        <v>3.5</v>
      </c>
      <c r="H35" s="40">
        <v>4.3</v>
      </c>
      <c r="I35" s="40">
        <v>35.799999999999997</v>
      </c>
      <c r="J35" s="40">
        <v>195.8</v>
      </c>
      <c r="K35" s="41">
        <v>253</v>
      </c>
      <c r="L35" s="40"/>
    </row>
    <row r="36" spans="1:12" ht="15" x14ac:dyDescent="0.25">
      <c r="A36" s="12"/>
      <c r="B36" s="13"/>
      <c r="C36" s="9"/>
      <c r="D36" s="39" t="s">
        <v>114</v>
      </c>
      <c r="E36" s="39" t="s">
        <v>47</v>
      </c>
      <c r="F36" s="40">
        <v>90</v>
      </c>
      <c r="G36" s="40">
        <v>17.100000000000001</v>
      </c>
      <c r="H36" s="40">
        <v>23.1</v>
      </c>
      <c r="I36" s="40">
        <v>22.6</v>
      </c>
      <c r="J36" s="40">
        <v>366.8</v>
      </c>
      <c r="K36" s="41">
        <v>267.02</v>
      </c>
      <c r="L36" s="40"/>
    </row>
    <row r="37" spans="1:12" ht="15" x14ac:dyDescent="0.25">
      <c r="A37" s="12"/>
      <c r="B37" s="13"/>
      <c r="C37" s="9"/>
      <c r="D37" s="39" t="s">
        <v>106</v>
      </c>
      <c r="E37" s="39" t="s">
        <v>48</v>
      </c>
      <c r="F37" s="40">
        <v>200</v>
      </c>
      <c r="G37" s="40">
        <v>0.2</v>
      </c>
      <c r="H37" s="40">
        <v>0.1</v>
      </c>
      <c r="I37" s="40">
        <v>20.100000000000001</v>
      </c>
      <c r="J37" s="40">
        <v>82.4</v>
      </c>
      <c r="K37" s="41">
        <v>519.01</v>
      </c>
      <c r="L37" s="40"/>
    </row>
    <row r="38" spans="1:12" ht="15" x14ac:dyDescent="0.25">
      <c r="A38" s="12"/>
      <c r="B38" s="13"/>
      <c r="C38" s="9"/>
      <c r="D38" s="39" t="s">
        <v>105</v>
      </c>
      <c r="E38" s="39" t="s">
        <v>39</v>
      </c>
      <c r="F38" s="40">
        <v>50</v>
      </c>
      <c r="G38" s="40">
        <v>3.3</v>
      </c>
      <c r="H38" s="40">
        <v>0.6</v>
      </c>
      <c r="I38" s="40">
        <v>19.8</v>
      </c>
      <c r="J38" s="40">
        <v>97.8</v>
      </c>
      <c r="K38" s="41">
        <v>5.0199999999999996</v>
      </c>
      <c r="L38" s="40"/>
    </row>
    <row r="39" spans="1:12" ht="15" x14ac:dyDescent="0.25">
      <c r="A39" s="12"/>
      <c r="B39" s="13"/>
      <c r="C39" s="9"/>
      <c r="D39" s="39"/>
      <c r="E39" s="39"/>
      <c r="F39" s="40">
        <v>720</v>
      </c>
      <c r="G39" s="40">
        <v>29.6</v>
      </c>
      <c r="H39" s="40">
        <v>32.6</v>
      </c>
      <c r="I39" s="40">
        <v>110.2</v>
      </c>
      <c r="J39" s="40">
        <v>852.9</v>
      </c>
      <c r="K39" s="41"/>
      <c r="L39" s="40"/>
    </row>
    <row r="40" spans="1:12" ht="15" x14ac:dyDescent="0.25">
      <c r="A40" s="12"/>
      <c r="B40" s="13"/>
      <c r="C40" s="9"/>
      <c r="D40" s="39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2"/>
      <c r="B41" s="13"/>
      <c r="C41" s="9"/>
      <c r="D41" s="39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6"/>
      <c r="D42" s="16" t="s">
        <v>24</v>
      </c>
      <c r="E42" s="7"/>
      <c r="F42" s="17">
        <f>SUM(F33:F41)</f>
        <v>1470</v>
      </c>
      <c r="G42" s="17">
        <f t="shared" ref="G42" si="10">SUM(G33:G41)</f>
        <v>59.6</v>
      </c>
      <c r="H42" s="17">
        <f t="shared" ref="H42" si="11">SUM(H33:H41)</f>
        <v>65.2</v>
      </c>
      <c r="I42" s="17">
        <f t="shared" ref="I42" si="12">SUM(I33:I41)</f>
        <v>221.5</v>
      </c>
      <c r="J42" s="17">
        <f t="shared" ref="J42:L42" si="13">SUM(J33:J41)</f>
        <v>1712</v>
      </c>
      <c r="K42" s="23"/>
      <c r="L42" s="17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1970</v>
      </c>
      <c r="G43" s="30">
        <f t="shared" ref="G43" si="14">G32+G42</f>
        <v>73.94</v>
      </c>
      <c r="H43" s="30">
        <f t="shared" ref="H43" si="15">H32+H42</f>
        <v>80.180000000000007</v>
      </c>
      <c r="I43" s="30">
        <f t="shared" ref="I43" si="16">I32+I42</f>
        <v>306.94</v>
      </c>
      <c r="J43" s="30">
        <f t="shared" ref="J43:L43" si="17">J32+J42</f>
        <v>2241.1800000000003</v>
      </c>
      <c r="K43" s="30"/>
      <c r="L43" s="30">
        <f t="shared" si="17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37" t="s">
        <v>115</v>
      </c>
      <c r="E44" s="37" t="s">
        <v>49</v>
      </c>
      <c r="F44" s="38">
        <v>50</v>
      </c>
      <c r="G44" s="38">
        <v>0.51</v>
      </c>
      <c r="H44" s="38">
        <v>1.58</v>
      </c>
      <c r="I44" s="38">
        <v>6.2</v>
      </c>
      <c r="J44" s="38">
        <v>41.2</v>
      </c>
      <c r="K44" s="47">
        <v>60</v>
      </c>
      <c r="L44" s="38"/>
    </row>
    <row r="45" spans="1:12" ht="15" x14ac:dyDescent="0.25">
      <c r="A45" s="21"/>
      <c r="B45" s="13"/>
      <c r="C45" s="9"/>
      <c r="D45" s="39" t="s">
        <v>107</v>
      </c>
      <c r="E45" s="39" t="s">
        <v>50</v>
      </c>
      <c r="F45" s="40">
        <v>150</v>
      </c>
      <c r="G45" s="40">
        <v>29.68</v>
      </c>
      <c r="H45" s="40">
        <v>13.42</v>
      </c>
      <c r="I45" s="40">
        <v>22.58</v>
      </c>
      <c r="J45" s="40">
        <v>329.8</v>
      </c>
      <c r="K45" s="41">
        <v>219</v>
      </c>
      <c r="L45" s="40"/>
    </row>
    <row r="46" spans="1:12" ht="15" x14ac:dyDescent="0.25">
      <c r="A46" s="21"/>
      <c r="B46" s="13"/>
      <c r="C46" s="9"/>
      <c r="D46" s="39" t="s">
        <v>112</v>
      </c>
      <c r="E46" s="39" t="s">
        <v>51</v>
      </c>
      <c r="F46" s="40">
        <v>50</v>
      </c>
      <c r="G46" s="40">
        <v>1.65</v>
      </c>
      <c r="H46" s="40">
        <v>4.4000000000000004</v>
      </c>
      <c r="I46" s="40">
        <v>6.85</v>
      </c>
      <c r="J46" s="40">
        <v>73.599999999999994</v>
      </c>
      <c r="K46" s="41">
        <v>66.010000000000005</v>
      </c>
      <c r="L46" s="40"/>
    </row>
    <row r="47" spans="1:12" ht="15" x14ac:dyDescent="0.25">
      <c r="A47" s="21"/>
      <c r="B47" s="13"/>
      <c r="C47" s="9"/>
      <c r="D47" s="39" t="s">
        <v>106</v>
      </c>
      <c r="E47" s="39" t="s">
        <v>52</v>
      </c>
      <c r="F47" s="40">
        <v>200</v>
      </c>
      <c r="G47" s="40">
        <v>0.24</v>
      </c>
      <c r="H47" s="40">
        <v>0.06</v>
      </c>
      <c r="I47" s="40">
        <v>15.22</v>
      </c>
      <c r="J47" s="40">
        <v>58.58</v>
      </c>
      <c r="K47" s="41">
        <v>375.01</v>
      </c>
      <c r="L47" s="40"/>
    </row>
    <row r="48" spans="1:12" ht="15" x14ac:dyDescent="0.25">
      <c r="A48" s="21"/>
      <c r="B48" s="13"/>
      <c r="C48" s="9"/>
      <c r="D48" s="39" t="s">
        <v>105</v>
      </c>
      <c r="E48" s="39" t="s">
        <v>33</v>
      </c>
      <c r="F48" s="40">
        <v>60</v>
      </c>
      <c r="G48" s="40">
        <v>4.5599999999999996</v>
      </c>
      <c r="H48" s="40">
        <v>0.48</v>
      </c>
      <c r="I48" s="40">
        <v>29.52</v>
      </c>
      <c r="J48" s="40">
        <v>133.19999999999999</v>
      </c>
      <c r="K48" s="41">
        <v>0.09</v>
      </c>
      <c r="L48" s="40"/>
    </row>
    <row r="49" spans="1:12" ht="15" x14ac:dyDescent="0.25">
      <c r="A49" s="21"/>
      <c r="B49" s="13"/>
      <c r="C49" s="9"/>
      <c r="D49" s="39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1"/>
      <c r="B50" s="13"/>
      <c r="C50" s="9"/>
      <c r="D50" s="39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2"/>
      <c r="B51" s="15"/>
      <c r="C51" s="6"/>
      <c r="D51" s="16" t="s">
        <v>24</v>
      </c>
      <c r="E51" s="7"/>
      <c r="F51" s="17">
        <f>SUM(F44:F50)</f>
        <v>510</v>
      </c>
      <c r="G51" s="17">
        <f t="shared" ref="G51" si="18">SUM(G44:G50)</f>
        <v>36.64</v>
      </c>
      <c r="H51" s="17">
        <f t="shared" ref="H51" si="19">SUM(H44:H50)</f>
        <v>19.939999999999998</v>
      </c>
      <c r="I51" s="17">
        <f t="shared" ref="I51" si="20">SUM(I44:I50)</f>
        <v>80.36999999999999</v>
      </c>
      <c r="J51" s="17">
        <f t="shared" ref="J51:L51" si="21">SUM(J44:J50)</f>
        <v>636.38</v>
      </c>
      <c r="K51" s="23"/>
      <c r="L51" s="17">
        <f t="shared" si="21"/>
        <v>0</v>
      </c>
    </row>
    <row r="52" spans="1:12" ht="15" x14ac:dyDescent="0.25">
      <c r="A52" s="24">
        <f>A44</f>
        <v>1</v>
      </c>
      <c r="B52" s="11">
        <f>B44</f>
        <v>3</v>
      </c>
      <c r="C52" s="8" t="s">
        <v>21</v>
      </c>
      <c r="D52" s="39" t="s">
        <v>103</v>
      </c>
      <c r="E52" s="39" t="s">
        <v>53</v>
      </c>
      <c r="F52" s="40">
        <v>60</v>
      </c>
      <c r="G52" s="40">
        <v>4.3</v>
      </c>
      <c r="H52" s="40">
        <v>7.5</v>
      </c>
      <c r="I52" s="40">
        <v>4.5999999999999996</v>
      </c>
      <c r="J52" s="40">
        <v>102.6</v>
      </c>
      <c r="K52" s="41">
        <v>50.02</v>
      </c>
      <c r="L52" s="40"/>
    </row>
    <row r="53" spans="1:12" ht="15" x14ac:dyDescent="0.25">
      <c r="A53" s="21"/>
      <c r="B53" s="13"/>
      <c r="C53" s="9"/>
      <c r="D53" s="39" t="s">
        <v>113</v>
      </c>
      <c r="E53" s="39" t="s">
        <v>54</v>
      </c>
      <c r="F53" s="40">
        <v>200</v>
      </c>
      <c r="G53" s="40">
        <v>4.4000000000000004</v>
      </c>
      <c r="H53" s="40">
        <v>5.3</v>
      </c>
      <c r="I53" s="40">
        <v>6.8</v>
      </c>
      <c r="J53" s="40">
        <v>92.6</v>
      </c>
      <c r="K53" s="41">
        <v>124.01</v>
      </c>
      <c r="L53" s="40"/>
    </row>
    <row r="54" spans="1:12" ht="15" x14ac:dyDescent="0.25">
      <c r="A54" s="21"/>
      <c r="B54" s="13"/>
      <c r="C54" s="9"/>
      <c r="D54" s="39" t="s">
        <v>111</v>
      </c>
      <c r="E54" s="39" t="s">
        <v>55</v>
      </c>
      <c r="F54" s="40">
        <v>150</v>
      </c>
      <c r="G54" s="40">
        <v>5.3</v>
      </c>
      <c r="H54" s="40">
        <v>4.9000000000000004</v>
      </c>
      <c r="I54" s="40">
        <v>32.799999999999997</v>
      </c>
      <c r="J54" s="40">
        <v>196.8</v>
      </c>
      <c r="K54" s="41">
        <v>332.03</v>
      </c>
      <c r="L54" s="40"/>
    </row>
    <row r="55" spans="1:12" ht="15" x14ac:dyDescent="0.25">
      <c r="A55" s="21"/>
      <c r="B55" s="13"/>
      <c r="C55" s="9"/>
      <c r="D55" s="39" t="s">
        <v>114</v>
      </c>
      <c r="E55" s="39" t="s">
        <v>56</v>
      </c>
      <c r="F55" s="40">
        <v>90</v>
      </c>
      <c r="G55" s="40">
        <v>8.5</v>
      </c>
      <c r="H55" s="40">
        <v>11</v>
      </c>
      <c r="I55" s="40">
        <v>13.1</v>
      </c>
      <c r="J55" s="40">
        <v>185.3</v>
      </c>
      <c r="K55" s="41">
        <v>939.01</v>
      </c>
      <c r="L55" s="40"/>
    </row>
    <row r="56" spans="1:12" ht="15" x14ac:dyDescent="0.25">
      <c r="A56" s="21"/>
      <c r="B56" s="13"/>
      <c r="C56" s="9"/>
      <c r="D56" s="39" t="s">
        <v>106</v>
      </c>
      <c r="E56" s="39" t="s">
        <v>57</v>
      </c>
      <c r="F56" s="40">
        <v>200</v>
      </c>
      <c r="G56" s="40">
        <v>0.4</v>
      </c>
      <c r="H56" s="40"/>
      <c r="I56" s="40">
        <v>25.1</v>
      </c>
      <c r="J56" s="40">
        <v>102</v>
      </c>
      <c r="K56" s="41">
        <v>349.02</v>
      </c>
      <c r="L56" s="40"/>
    </row>
    <row r="57" spans="1:12" ht="15" x14ac:dyDescent="0.25">
      <c r="A57" s="21"/>
      <c r="B57" s="13"/>
      <c r="C57" s="9"/>
      <c r="D57" s="39" t="s">
        <v>105</v>
      </c>
      <c r="E57" s="39" t="s">
        <v>39</v>
      </c>
      <c r="F57" s="40">
        <v>50</v>
      </c>
      <c r="G57" s="40">
        <v>3.3</v>
      </c>
      <c r="H57" s="40">
        <v>0.6</v>
      </c>
      <c r="I57" s="40">
        <v>19.8</v>
      </c>
      <c r="J57" s="40">
        <v>97.8</v>
      </c>
      <c r="K57" s="41">
        <v>5.0199999999999996</v>
      </c>
      <c r="L57" s="40"/>
    </row>
    <row r="58" spans="1:12" ht="15" x14ac:dyDescent="0.25">
      <c r="A58" s="21"/>
      <c r="B58" s="13"/>
      <c r="C58" s="9"/>
      <c r="D58" s="39"/>
      <c r="E58" s="39"/>
      <c r="F58" s="40">
        <v>750</v>
      </c>
      <c r="G58" s="40">
        <v>26.2</v>
      </c>
      <c r="H58" s="40">
        <v>29.3</v>
      </c>
      <c r="I58" s="40">
        <v>102.2</v>
      </c>
      <c r="J58" s="40">
        <v>777.1</v>
      </c>
      <c r="K58" s="41"/>
      <c r="L58" s="40"/>
    </row>
    <row r="59" spans="1:12" ht="15" x14ac:dyDescent="0.25">
      <c r="A59" s="21"/>
      <c r="B59" s="13"/>
      <c r="C59" s="9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1"/>
      <c r="B60" s="13"/>
      <c r="C60" s="9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2"/>
      <c r="B61" s="15"/>
      <c r="C61" s="6"/>
      <c r="D61" s="16" t="s">
        <v>24</v>
      </c>
      <c r="E61" s="7"/>
      <c r="F61" s="17">
        <f>SUM(F52:F60)</f>
        <v>1500</v>
      </c>
      <c r="G61" s="17">
        <f t="shared" ref="G61" si="22">SUM(G52:G60)</f>
        <v>52.4</v>
      </c>
      <c r="H61" s="17">
        <f t="shared" ref="H61" si="23">SUM(H52:H60)</f>
        <v>58.600000000000009</v>
      </c>
      <c r="I61" s="17">
        <f t="shared" ref="I61" si="24">SUM(I52:I60)</f>
        <v>204.4</v>
      </c>
      <c r="J61" s="17">
        <f t="shared" ref="J61:L61" si="25">SUM(J52:J60)</f>
        <v>1554.1999999999998</v>
      </c>
      <c r="K61" s="23"/>
      <c r="L61" s="17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2010</v>
      </c>
      <c r="G62" s="30">
        <f t="shared" ref="G62" si="26">G51+G61</f>
        <v>89.039999999999992</v>
      </c>
      <c r="H62" s="30">
        <f t="shared" ref="H62" si="27">H51+H61</f>
        <v>78.540000000000006</v>
      </c>
      <c r="I62" s="30">
        <f t="shared" ref="I62" si="28">I51+I61</f>
        <v>284.77</v>
      </c>
      <c r="J62" s="30">
        <f t="shared" ref="J62:L62" si="29">J51+J61</f>
        <v>2190.58</v>
      </c>
      <c r="K62" s="30"/>
      <c r="L62" s="30">
        <f t="shared" si="29"/>
        <v>0</v>
      </c>
    </row>
    <row r="63" spans="1:12" ht="15" x14ac:dyDescent="0.25">
      <c r="A63" s="18">
        <v>1</v>
      </c>
      <c r="B63" s="19">
        <v>4</v>
      </c>
      <c r="C63" s="20" t="s">
        <v>20</v>
      </c>
      <c r="D63" s="39" t="s">
        <v>107</v>
      </c>
      <c r="E63" s="39" t="s">
        <v>58</v>
      </c>
      <c r="F63" s="38">
        <v>200</v>
      </c>
      <c r="G63" s="38">
        <v>7.9</v>
      </c>
      <c r="H63" s="38">
        <v>11.6</v>
      </c>
      <c r="I63" s="38">
        <v>33.68</v>
      </c>
      <c r="J63" s="38">
        <v>270.7</v>
      </c>
      <c r="K63" s="47">
        <v>173</v>
      </c>
      <c r="L63" s="38"/>
    </row>
    <row r="64" spans="1:12" ht="15" x14ac:dyDescent="0.25">
      <c r="A64" s="21"/>
      <c r="B64" s="13"/>
      <c r="C64" s="9"/>
      <c r="D64" s="39" t="s">
        <v>116</v>
      </c>
      <c r="E64" s="39" t="s">
        <v>59</v>
      </c>
      <c r="F64" s="40">
        <v>100</v>
      </c>
      <c r="G64" s="40">
        <v>9.61</v>
      </c>
      <c r="H64" s="40">
        <v>7.2</v>
      </c>
      <c r="I64" s="40">
        <v>47.6</v>
      </c>
      <c r="J64" s="40">
        <v>266.2</v>
      </c>
      <c r="K64" s="41">
        <v>50.23</v>
      </c>
      <c r="L64" s="40"/>
    </row>
    <row r="65" spans="1:12" ht="15" x14ac:dyDescent="0.25">
      <c r="A65" s="21"/>
      <c r="B65" s="13"/>
      <c r="C65" s="9"/>
      <c r="D65" s="39" t="s">
        <v>106</v>
      </c>
      <c r="E65" s="39" t="s">
        <v>42</v>
      </c>
      <c r="F65" s="40">
        <v>200</v>
      </c>
      <c r="G65" s="40">
        <v>5</v>
      </c>
      <c r="H65" s="40">
        <v>3.2</v>
      </c>
      <c r="I65" s="40">
        <v>24.66</v>
      </c>
      <c r="J65" s="40">
        <v>141.28</v>
      </c>
      <c r="K65" s="41">
        <v>303.16000000000003</v>
      </c>
      <c r="L65" s="40"/>
    </row>
    <row r="66" spans="1:12" ht="15" x14ac:dyDescent="0.25">
      <c r="A66" s="21"/>
      <c r="B66" s="13"/>
      <c r="C66" s="9"/>
      <c r="D66" s="39" t="s">
        <v>105</v>
      </c>
      <c r="E66" s="39" t="s">
        <v>44</v>
      </c>
      <c r="F66" s="40">
        <v>30</v>
      </c>
      <c r="G66" s="40">
        <v>2.2799999999999998</v>
      </c>
      <c r="H66" s="40">
        <v>0.24</v>
      </c>
      <c r="I66" s="40">
        <v>14.58</v>
      </c>
      <c r="J66" s="40">
        <v>71</v>
      </c>
      <c r="K66" s="41">
        <v>5.01</v>
      </c>
      <c r="L66" s="40"/>
    </row>
    <row r="67" spans="1:12" ht="15" x14ac:dyDescent="0.25">
      <c r="A67" s="21"/>
      <c r="B67" s="13"/>
      <c r="C67" s="9"/>
      <c r="D67" s="39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1"/>
      <c r="B68" s="13"/>
      <c r="C68" s="9"/>
      <c r="D68" s="39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1"/>
      <c r="B69" s="13"/>
      <c r="C69" s="9"/>
      <c r="D69" s="39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2"/>
      <c r="B70" s="15"/>
      <c r="C70" s="6"/>
      <c r="D70" s="16" t="s">
        <v>24</v>
      </c>
      <c r="E70" s="7"/>
      <c r="F70" s="17">
        <f>SUM(F63:F69)</f>
        <v>530</v>
      </c>
      <c r="G70" s="17">
        <f t="shared" ref="G70" si="30">SUM(G63:G69)</f>
        <v>24.79</v>
      </c>
      <c r="H70" s="17">
        <f t="shared" ref="H70" si="31">SUM(H63:H69)</f>
        <v>22.24</v>
      </c>
      <c r="I70" s="17">
        <f t="shared" ref="I70" si="32">SUM(I63:I69)</f>
        <v>120.52</v>
      </c>
      <c r="J70" s="17">
        <f t="shared" ref="J70:L70" si="33">SUM(J63:J69)</f>
        <v>749.18</v>
      </c>
      <c r="K70" s="23"/>
      <c r="L70" s="17">
        <f t="shared" si="33"/>
        <v>0</v>
      </c>
    </row>
    <row r="71" spans="1:12" ht="15" x14ac:dyDescent="0.25">
      <c r="A71" s="24">
        <f>A63</f>
        <v>1</v>
      </c>
      <c r="B71" s="11">
        <f>B63</f>
        <v>4</v>
      </c>
      <c r="C71" s="8" t="s">
        <v>21</v>
      </c>
      <c r="D71" s="39" t="s">
        <v>103</v>
      </c>
      <c r="E71" s="39" t="s">
        <v>120</v>
      </c>
      <c r="F71" s="54">
        <v>60</v>
      </c>
      <c r="G71" s="54">
        <v>1.2</v>
      </c>
      <c r="H71" s="54">
        <v>0.2</v>
      </c>
      <c r="I71" s="54">
        <v>6.2</v>
      </c>
      <c r="J71" s="54">
        <v>31.4</v>
      </c>
      <c r="K71" s="55">
        <v>340.1</v>
      </c>
      <c r="L71" s="40"/>
    </row>
    <row r="72" spans="1:12" ht="15" x14ac:dyDescent="0.25">
      <c r="A72" s="21"/>
      <c r="B72" s="13"/>
      <c r="C72" s="9"/>
      <c r="D72" s="39" t="s">
        <v>22</v>
      </c>
      <c r="E72" s="39" t="s">
        <v>60</v>
      </c>
      <c r="F72" s="40">
        <v>200</v>
      </c>
      <c r="G72" s="40">
        <v>5.2</v>
      </c>
      <c r="H72" s="40">
        <v>4.5</v>
      </c>
      <c r="I72" s="40">
        <v>9</v>
      </c>
      <c r="J72" s="40">
        <v>97.3</v>
      </c>
      <c r="K72" s="41">
        <v>124.02</v>
      </c>
      <c r="L72" s="40"/>
    </row>
    <row r="73" spans="1:12" ht="15" x14ac:dyDescent="0.25">
      <c r="A73" s="21"/>
      <c r="B73" s="13"/>
      <c r="C73" s="9"/>
      <c r="D73" s="39" t="s">
        <v>111</v>
      </c>
      <c r="E73" s="39" t="s">
        <v>61</v>
      </c>
      <c r="F73" s="40">
        <v>150</v>
      </c>
      <c r="G73" s="40">
        <v>3.1</v>
      </c>
      <c r="H73" s="40">
        <v>5.3</v>
      </c>
      <c r="I73" s="40">
        <v>19.8</v>
      </c>
      <c r="J73" s="40">
        <v>139.4</v>
      </c>
      <c r="K73" s="41">
        <v>520.02</v>
      </c>
      <c r="L73" s="40"/>
    </row>
    <row r="74" spans="1:12" ht="15" x14ac:dyDescent="0.25">
      <c r="A74" s="21"/>
      <c r="B74" s="13"/>
      <c r="C74" s="9"/>
      <c r="D74" s="39" t="s">
        <v>114</v>
      </c>
      <c r="E74" s="39" t="s">
        <v>62</v>
      </c>
      <c r="F74" s="40">
        <v>90</v>
      </c>
      <c r="G74" s="40">
        <v>14.1</v>
      </c>
      <c r="H74" s="40">
        <v>18.600000000000001</v>
      </c>
      <c r="I74" s="40">
        <v>19.600000000000001</v>
      </c>
      <c r="J74" s="40">
        <v>302.3</v>
      </c>
      <c r="K74" s="41">
        <v>279.01</v>
      </c>
      <c r="L74" s="40"/>
    </row>
    <row r="75" spans="1:12" ht="15" x14ac:dyDescent="0.25">
      <c r="A75" s="21"/>
      <c r="B75" s="13"/>
      <c r="C75" s="9"/>
      <c r="D75" s="39" t="s">
        <v>106</v>
      </c>
      <c r="E75" s="39" t="s">
        <v>63</v>
      </c>
      <c r="F75" s="40">
        <v>200</v>
      </c>
      <c r="G75" s="40">
        <v>0.3</v>
      </c>
      <c r="H75" s="40">
        <v>0.1</v>
      </c>
      <c r="I75" s="40">
        <v>8.4</v>
      </c>
      <c r="J75" s="40">
        <v>35.5</v>
      </c>
      <c r="K75" s="41">
        <v>519.02</v>
      </c>
      <c r="L75" s="40"/>
    </row>
    <row r="76" spans="1:12" ht="15" x14ac:dyDescent="0.25">
      <c r="A76" s="21"/>
      <c r="B76" s="13"/>
      <c r="C76" s="9"/>
      <c r="D76" s="39" t="s">
        <v>105</v>
      </c>
      <c r="E76" s="39" t="s">
        <v>39</v>
      </c>
      <c r="F76" s="40">
        <v>50</v>
      </c>
      <c r="G76" s="40">
        <v>3.3</v>
      </c>
      <c r="H76" s="40">
        <v>0.6</v>
      </c>
      <c r="I76" s="40">
        <v>19.8</v>
      </c>
      <c r="J76" s="40">
        <v>97.8</v>
      </c>
      <c r="K76" s="41">
        <v>5.0199999999999996</v>
      </c>
      <c r="L76" s="40"/>
    </row>
    <row r="77" spans="1:12" ht="15" x14ac:dyDescent="0.25">
      <c r="A77" s="21"/>
      <c r="B77" s="13"/>
      <c r="C77" s="9"/>
      <c r="D77" s="39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1"/>
      <c r="B78" s="13"/>
      <c r="C78" s="9"/>
      <c r="D78" s="39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1"/>
      <c r="B79" s="13"/>
      <c r="C79" s="9"/>
      <c r="D79" s="39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2"/>
      <c r="B80" s="15"/>
      <c r="C80" s="6"/>
      <c r="D80" s="16" t="s">
        <v>24</v>
      </c>
      <c r="E80" s="7"/>
      <c r="F80" s="17">
        <f>SUM(F71:F79)</f>
        <v>750</v>
      </c>
      <c r="G80" s="17">
        <f t="shared" ref="G80" si="34">SUM(G71:G79)</f>
        <v>27.200000000000003</v>
      </c>
      <c r="H80" s="17">
        <f t="shared" ref="H80" si="35">SUM(H71:H79)</f>
        <v>29.300000000000004</v>
      </c>
      <c r="I80" s="17">
        <f t="shared" ref="I80" si="36">SUM(I71:I79)</f>
        <v>82.8</v>
      </c>
      <c r="J80" s="17">
        <f t="shared" ref="J80:L80" si="37">SUM(J71:J79)</f>
        <v>703.7</v>
      </c>
      <c r="K80" s="23"/>
      <c r="L80" s="17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1280</v>
      </c>
      <c r="G81" s="30">
        <f t="shared" ref="G81" si="38">G70+G80</f>
        <v>51.99</v>
      </c>
      <c r="H81" s="30">
        <f t="shared" ref="H81" si="39">H70+H80</f>
        <v>51.540000000000006</v>
      </c>
      <c r="I81" s="30">
        <f t="shared" ref="I81" si="40">I70+I80</f>
        <v>203.32</v>
      </c>
      <c r="J81" s="30">
        <f t="shared" ref="J81:L81" si="41">J70+J80</f>
        <v>1452.88</v>
      </c>
      <c r="K81" s="30"/>
      <c r="L81" s="30">
        <f t="shared" si="41"/>
        <v>0</v>
      </c>
    </row>
    <row r="82" spans="1:12" ht="15" x14ac:dyDescent="0.25">
      <c r="A82" s="18">
        <v>1</v>
      </c>
      <c r="B82" s="19">
        <v>5</v>
      </c>
      <c r="C82" s="20" t="s">
        <v>20</v>
      </c>
      <c r="D82" s="37" t="s">
        <v>108</v>
      </c>
      <c r="E82" s="37" t="s">
        <v>64</v>
      </c>
      <c r="F82" s="38">
        <v>130</v>
      </c>
      <c r="G82" s="38">
        <v>1.95</v>
      </c>
      <c r="H82" s="38">
        <v>0.65</v>
      </c>
      <c r="I82" s="38">
        <v>27.9</v>
      </c>
      <c r="J82" s="38">
        <v>122.9</v>
      </c>
      <c r="K82" s="47">
        <v>90.01</v>
      </c>
      <c r="L82" s="38"/>
    </row>
    <row r="83" spans="1:12" ht="15" x14ac:dyDescent="0.25">
      <c r="A83" s="21"/>
      <c r="B83" s="13"/>
      <c r="C83" s="9"/>
      <c r="D83" s="39" t="s">
        <v>117</v>
      </c>
      <c r="E83" s="39" t="s">
        <v>65</v>
      </c>
      <c r="F83" s="40">
        <v>150</v>
      </c>
      <c r="G83" s="40">
        <v>12.7</v>
      </c>
      <c r="H83" s="40">
        <v>18</v>
      </c>
      <c r="I83" s="40">
        <v>3.2</v>
      </c>
      <c r="J83" s="40">
        <v>225.5</v>
      </c>
      <c r="K83" s="41">
        <v>210</v>
      </c>
      <c r="L83" s="40"/>
    </row>
    <row r="84" spans="1:12" ht="15" x14ac:dyDescent="0.25">
      <c r="A84" s="21"/>
      <c r="B84" s="13"/>
      <c r="C84" s="9"/>
      <c r="D84" s="39" t="s">
        <v>106</v>
      </c>
      <c r="E84" s="39" t="s">
        <v>66</v>
      </c>
      <c r="F84" s="40">
        <v>200</v>
      </c>
      <c r="G84" s="40">
        <v>0.4</v>
      </c>
      <c r="H84" s="40">
        <v>0.1</v>
      </c>
      <c r="I84" s="40">
        <v>5.2</v>
      </c>
      <c r="J84" s="40">
        <v>23.7</v>
      </c>
      <c r="K84" s="41">
        <v>23</v>
      </c>
      <c r="L84" s="40"/>
    </row>
    <row r="85" spans="1:12" ht="15" x14ac:dyDescent="0.25">
      <c r="A85" s="21"/>
      <c r="B85" s="13"/>
      <c r="C85" s="9"/>
      <c r="D85" s="39" t="s">
        <v>105</v>
      </c>
      <c r="E85" s="39" t="s">
        <v>33</v>
      </c>
      <c r="F85" s="40">
        <v>60</v>
      </c>
      <c r="G85" s="40">
        <v>4.5599999999999996</v>
      </c>
      <c r="H85" s="40">
        <v>0.48</v>
      </c>
      <c r="I85" s="40">
        <v>29.52</v>
      </c>
      <c r="J85" s="40">
        <v>133.19999999999999</v>
      </c>
      <c r="K85" s="41">
        <v>0.09</v>
      </c>
      <c r="L85" s="40"/>
    </row>
    <row r="86" spans="1:12" ht="15" x14ac:dyDescent="0.25">
      <c r="A86" s="21"/>
      <c r="B86" s="13"/>
      <c r="C86" s="9"/>
      <c r="D86" s="39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1"/>
      <c r="B87" s="13"/>
      <c r="C87" s="9"/>
      <c r="D87" s="39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1"/>
      <c r="B88" s="13"/>
      <c r="C88" s="9"/>
      <c r="D88" s="39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2"/>
      <c r="B89" s="15"/>
      <c r="C89" s="6"/>
      <c r="D89" s="7"/>
      <c r="E89" s="7"/>
      <c r="F89" s="17">
        <f>SUM(F82:F88)</f>
        <v>540</v>
      </c>
      <c r="G89" s="17">
        <f t="shared" ref="G89" si="42">SUM(G82:G88)</f>
        <v>19.61</v>
      </c>
      <c r="H89" s="17">
        <f t="shared" ref="H89" si="43">SUM(H82:H88)</f>
        <v>19.23</v>
      </c>
      <c r="I89" s="17">
        <f t="shared" ref="I89" si="44">SUM(I82:I88)</f>
        <v>65.819999999999993</v>
      </c>
      <c r="J89" s="17">
        <f t="shared" ref="J89:L89" si="45">SUM(J82:J88)</f>
        <v>505.29999999999995</v>
      </c>
      <c r="K89" s="23"/>
      <c r="L89" s="17">
        <f t="shared" si="45"/>
        <v>0</v>
      </c>
    </row>
    <row r="90" spans="1:12" ht="15" x14ac:dyDescent="0.25">
      <c r="A90" s="24">
        <f>A82</f>
        <v>1</v>
      </c>
      <c r="B90" s="11">
        <f>B82</f>
        <v>5</v>
      </c>
      <c r="C90" s="8" t="s">
        <v>21</v>
      </c>
      <c r="D90" s="39" t="s">
        <v>103</v>
      </c>
      <c r="E90" s="39" t="s">
        <v>119</v>
      </c>
      <c r="F90" s="54">
        <v>60</v>
      </c>
      <c r="G90" s="54">
        <v>0.8</v>
      </c>
      <c r="H90" s="40"/>
      <c r="I90" s="54">
        <v>2.2000000000000002</v>
      </c>
      <c r="J90" s="54">
        <v>12.4</v>
      </c>
      <c r="K90" s="55">
        <v>340.09</v>
      </c>
      <c r="L90" s="40"/>
    </row>
    <row r="91" spans="1:12" ht="15" x14ac:dyDescent="0.25">
      <c r="A91" s="21"/>
      <c r="B91" s="13"/>
      <c r="C91" s="9"/>
      <c r="D91" s="39" t="s">
        <v>107</v>
      </c>
      <c r="E91" s="39" t="s">
        <v>67</v>
      </c>
      <c r="F91" s="40" t="s">
        <v>68</v>
      </c>
      <c r="G91" s="40">
        <v>18</v>
      </c>
      <c r="H91" s="40">
        <v>18.7</v>
      </c>
      <c r="I91" s="40">
        <v>30.9</v>
      </c>
      <c r="J91" s="40">
        <v>364.3</v>
      </c>
      <c r="K91" s="41">
        <v>392.01</v>
      </c>
      <c r="L91" s="40"/>
    </row>
    <row r="92" spans="1:12" ht="15" x14ac:dyDescent="0.25">
      <c r="A92" s="21"/>
      <c r="B92" s="13"/>
      <c r="C92" s="9"/>
      <c r="D92" s="39" t="s">
        <v>111</v>
      </c>
      <c r="E92" s="39" t="s">
        <v>46</v>
      </c>
      <c r="F92" s="40">
        <v>150</v>
      </c>
      <c r="G92" s="40">
        <v>3.5</v>
      </c>
      <c r="H92" s="40">
        <v>4.3</v>
      </c>
      <c r="I92" s="40">
        <v>35.799999999999997</v>
      </c>
      <c r="J92" s="40">
        <v>195.8</v>
      </c>
      <c r="K92" s="41">
        <v>253</v>
      </c>
      <c r="L92" s="40"/>
    </row>
    <row r="93" spans="1:12" ht="25.5" x14ac:dyDescent="0.25">
      <c r="A93" s="21"/>
      <c r="B93" s="13"/>
      <c r="C93" s="9"/>
      <c r="D93" s="39" t="s">
        <v>114</v>
      </c>
      <c r="E93" s="39" t="s">
        <v>69</v>
      </c>
      <c r="F93" s="40">
        <v>90</v>
      </c>
      <c r="G93" s="40">
        <v>15.3</v>
      </c>
      <c r="H93" s="40">
        <v>10.9</v>
      </c>
      <c r="I93" s="40">
        <v>23.7</v>
      </c>
      <c r="J93" s="40">
        <v>254.5</v>
      </c>
      <c r="K93" s="41">
        <v>273.01</v>
      </c>
      <c r="L93" s="40"/>
    </row>
    <row r="94" spans="1:12" ht="15" x14ac:dyDescent="0.25">
      <c r="A94" s="21"/>
      <c r="B94" s="13"/>
      <c r="C94" s="9"/>
      <c r="D94" s="39" t="s">
        <v>106</v>
      </c>
      <c r="E94" s="39" t="s">
        <v>38</v>
      </c>
      <c r="F94" s="40">
        <v>200</v>
      </c>
      <c r="G94" s="40">
        <v>0.5</v>
      </c>
      <c r="H94" s="40">
        <v>0.1</v>
      </c>
      <c r="I94" s="40">
        <v>12.8</v>
      </c>
      <c r="J94" s="40">
        <v>54.6</v>
      </c>
      <c r="K94" s="41">
        <v>519.01</v>
      </c>
      <c r="L94" s="40"/>
    </row>
    <row r="95" spans="1:12" ht="15" x14ac:dyDescent="0.25">
      <c r="A95" s="21"/>
      <c r="B95" s="13"/>
      <c r="C95" s="9"/>
      <c r="D95" s="39" t="s">
        <v>105</v>
      </c>
      <c r="E95" s="39" t="s">
        <v>39</v>
      </c>
      <c r="F95" s="40">
        <v>50</v>
      </c>
      <c r="G95" s="40">
        <v>3.3</v>
      </c>
      <c r="H95" s="40">
        <v>0.6</v>
      </c>
      <c r="I95" s="40">
        <v>19.8</v>
      </c>
      <c r="J95" s="40">
        <v>97.8</v>
      </c>
      <c r="K95" s="41">
        <v>5.0199999999999996</v>
      </c>
      <c r="L95" s="40"/>
    </row>
    <row r="96" spans="1:12" ht="15" x14ac:dyDescent="0.25">
      <c r="A96" s="21"/>
      <c r="B96" s="13"/>
      <c r="C96" s="9"/>
      <c r="D96" s="39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1"/>
      <c r="B97" s="13"/>
      <c r="C97" s="9"/>
      <c r="D97" s="39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1"/>
      <c r="B98" s="13"/>
      <c r="C98" s="9"/>
      <c r="D98" s="39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2"/>
      <c r="B99" s="15"/>
      <c r="C99" s="6"/>
      <c r="D99" s="16" t="s">
        <v>24</v>
      </c>
      <c r="E99" s="7"/>
      <c r="F99" s="17">
        <f>SUM(F90:F98)</f>
        <v>550</v>
      </c>
      <c r="G99" s="17">
        <f t="shared" ref="G99" si="46">SUM(G90:G98)</f>
        <v>41.4</v>
      </c>
      <c r="H99" s="17">
        <f t="shared" ref="H99" si="47">SUM(H90:H98)</f>
        <v>34.6</v>
      </c>
      <c r="I99" s="17">
        <f t="shared" ref="I99" si="48">SUM(I90:I98)</f>
        <v>125.2</v>
      </c>
      <c r="J99" s="17">
        <f t="shared" ref="J99:L99" si="49">SUM(J90:J98)</f>
        <v>979.4</v>
      </c>
      <c r="K99" s="23"/>
      <c r="L99" s="17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1090</v>
      </c>
      <c r="G100" s="30">
        <f t="shared" ref="G100" si="50">G89+G99</f>
        <v>61.01</v>
      </c>
      <c r="H100" s="30">
        <f t="shared" ref="H100" si="51">H89+H99</f>
        <v>53.83</v>
      </c>
      <c r="I100" s="30">
        <f t="shared" ref="I100" si="52">I89+I99</f>
        <v>191.01999999999998</v>
      </c>
      <c r="J100" s="30">
        <f t="shared" ref="J100:L100" si="53">J89+J99</f>
        <v>1484.6999999999998</v>
      </c>
      <c r="K100" s="30"/>
      <c r="L100" s="30">
        <f t="shared" si="53"/>
        <v>0</v>
      </c>
    </row>
    <row r="101" spans="1:12" ht="15" x14ac:dyDescent="0.25">
      <c r="A101" s="18">
        <v>2</v>
      </c>
      <c r="B101" s="19">
        <v>1</v>
      </c>
      <c r="C101" s="20" t="s">
        <v>20</v>
      </c>
      <c r="D101" s="37" t="s">
        <v>103</v>
      </c>
      <c r="E101" s="37" t="s">
        <v>70</v>
      </c>
      <c r="F101" s="38">
        <v>100</v>
      </c>
      <c r="G101" s="38">
        <v>0.66</v>
      </c>
      <c r="H101" s="38">
        <v>0.3</v>
      </c>
      <c r="I101" s="38">
        <v>11.99</v>
      </c>
      <c r="J101" s="38">
        <v>53.4</v>
      </c>
      <c r="K101" s="47">
        <v>102.2</v>
      </c>
      <c r="L101" s="38"/>
    </row>
    <row r="102" spans="1:12" ht="15" x14ac:dyDescent="0.25">
      <c r="A102" s="21"/>
      <c r="B102" s="13"/>
      <c r="C102" s="9"/>
      <c r="D102" s="39" t="s">
        <v>107</v>
      </c>
      <c r="E102" s="39" t="s">
        <v>71</v>
      </c>
      <c r="F102" s="40">
        <v>200</v>
      </c>
      <c r="G102" s="40">
        <v>15.56</v>
      </c>
      <c r="H102" s="40">
        <v>13.67</v>
      </c>
      <c r="I102" s="40">
        <v>87.53</v>
      </c>
      <c r="J102" s="40">
        <v>535.29999999999995</v>
      </c>
      <c r="K102" s="41">
        <v>396</v>
      </c>
      <c r="L102" s="40"/>
    </row>
    <row r="103" spans="1:12" ht="15" x14ac:dyDescent="0.25">
      <c r="A103" s="21"/>
      <c r="B103" s="13"/>
      <c r="C103" s="9"/>
      <c r="D103" s="39" t="s">
        <v>106</v>
      </c>
      <c r="E103" s="39" t="s">
        <v>72</v>
      </c>
      <c r="F103" s="40">
        <v>200</v>
      </c>
      <c r="G103" s="40">
        <v>0.64</v>
      </c>
      <c r="H103" s="40">
        <v>0.21</v>
      </c>
      <c r="I103" s="40">
        <v>7.01</v>
      </c>
      <c r="J103" s="40">
        <v>32.5</v>
      </c>
      <c r="K103" s="41">
        <v>377</v>
      </c>
      <c r="L103" s="40"/>
    </row>
    <row r="104" spans="1:12" ht="15" x14ac:dyDescent="0.25">
      <c r="A104" s="21"/>
      <c r="B104" s="13"/>
      <c r="C104" s="9"/>
      <c r="D104" s="39" t="s">
        <v>105</v>
      </c>
      <c r="E104" s="39" t="s">
        <v>44</v>
      </c>
      <c r="F104" s="40">
        <v>30</v>
      </c>
      <c r="G104" s="40">
        <v>2.2799999999999998</v>
      </c>
      <c r="H104" s="40">
        <v>0.24</v>
      </c>
      <c r="I104" s="40">
        <v>14.58</v>
      </c>
      <c r="J104" s="40">
        <v>71</v>
      </c>
      <c r="K104" s="41">
        <v>5.01</v>
      </c>
      <c r="L104" s="40"/>
    </row>
    <row r="105" spans="1:12" ht="15" x14ac:dyDescent="0.25">
      <c r="A105" s="21"/>
      <c r="B105" s="13"/>
      <c r="C105" s="9"/>
      <c r="D105" s="39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1"/>
      <c r="B106" s="13"/>
      <c r="C106" s="9"/>
      <c r="D106" s="39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1"/>
      <c r="B107" s="13"/>
      <c r="C107" s="9"/>
      <c r="D107" s="39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2"/>
      <c r="B108" s="15"/>
      <c r="C108" s="6"/>
      <c r="D108" s="7"/>
      <c r="E108" s="7"/>
      <c r="F108" s="17">
        <f>SUM(F101:F107)</f>
        <v>530</v>
      </c>
      <c r="G108" s="17">
        <f t="shared" ref="G108:J108" si="54">SUM(G101:G107)</f>
        <v>19.14</v>
      </c>
      <c r="H108" s="17">
        <f t="shared" si="54"/>
        <v>14.420000000000002</v>
      </c>
      <c r="I108" s="17">
        <f t="shared" si="54"/>
        <v>121.11</v>
      </c>
      <c r="J108" s="17">
        <f t="shared" si="54"/>
        <v>692.19999999999993</v>
      </c>
      <c r="K108" s="23"/>
      <c r="L108" s="17">
        <f t="shared" ref="L108" si="55">SUM(L101:L107)</f>
        <v>0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21</v>
      </c>
      <c r="D109" s="39" t="s">
        <v>103</v>
      </c>
      <c r="E109" s="39" t="s">
        <v>73</v>
      </c>
      <c r="F109" s="40">
        <v>60</v>
      </c>
      <c r="G109" s="40">
        <v>0.9</v>
      </c>
      <c r="H109" s="40">
        <v>2.5</v>
      </c>
      <c r="I109" s="40">
        <v>5.3</v>
      </c>
      <c r="J109" s="40">
        <v>46.8</v>
      </c>
      <c r="K109" s="41">
        <v>21.01</v>
      </c>
      <c r="L109" s="40"/>
    </row>
    <row r="110" spans="1:12" ht="15" x14ac:dyDescent="0.25">
      <c r="A110" s="21"/>
      <c r="B110" s="13"/>
      <c r="C110" s="9"/>
      <c r="D110" s="39" t="s">
        <v>113</v>
      </c>
      <c r="E110" s="39" t="s">
        <v>74</v>
      </c>
      <c r="F110" s="40">
        <v>200</v>
      </c>
      <c r="G110" s="40">
        <v>4.7</v>
      </c>
      <c r="H110" s="40">
        <v>5.6</v>
      </c>
      <c r="I110" s="40">
        <v>5.7</v>
      </c>
      <c r="J110" s="40">
        <v>92.2</v>
      </c>
      <c r="K110" s="41">
        <v>124.03</v>
      </c>
      <c r="L110" s="40"/>
    </row>
    <row r="111" spans="1:12" ht="15" x14ac:dyDescent="0.25">
      <c r="A111" s="21"/>
      <c r="B111" s="13"/>
      <c r="C111" s="9"/>
      <c r="D111" s="39" t="s">
        <v>111</v>
      </c>
      <c r="E111" s="39" t="s">
        <v>55</v>
      </c>
      <c r="F111" s="40">
        <v>150</v>
      </c>
      <c r="G111" s="40">
        <v>5.3</v>
      </c>
      <c r="H111" s="40">
        <v>4.9000000000000004</v>
      </c>
      <c r="I111" s="40">
        <v>32.799999999999997</v>
      </c>
      <c r="J111" s="40">
        <v>196.8</v>
      </c>
      <c r="K111" s="41">
        <v>332.03</v>
      </c>
      <c r="L111" s="40"/>
    </row>
    <row r="112" spans="1:12" ht="15" x14ac:dyDescent="0.25">
      <c r="A112" s="21"/>
      <c r="B112" s="13"/>
      <c r="C112" s="9"/>
      <c r="D112" s="39" t="s">
        <v>114</v>
      </c>
      <c r="E112" s="39" t="s">
        <v>75</v>
      </c>
      <c r="F112" s="40">
        <v>90</v>
      </c>
      <c r="G112" s="40">
        <v>19.3</v>
      </c>
      <c r="H112" s="40">
        <v>16.899999999999999</v>
      </c>
      <c r="I112" s="40">
        <v>21.3</v>
      </c>
      <c r="J112" s="40">
        <v>315.10000000000002</v>
      </c>
      <c r="K112" s="41">
        <v>331.4</v>
      </c>
      <c r="L112" s="40"/>
    </row>
    <row r="113" spans="1:12" ht="15" x14ac:dyDescent="0.25">
      <c r="A113" s="21"/>
      <c r="B113" s="13"/>
      <c r="C113" s="9"/>
      <c r="D113" s="39" t="s">
        <v>106</v>
      </c>
      <c r="E113" s="39" t="s">
        <v>76</v>
      </c>
      <c r="F113" s="40">
        <v>200</v>
      </c>
      <c r="G113" s="40">
        <v>0.4</v>
      </c>
      <c r="H113" s="40"/>
      <c r="I113" s="40">
        <v>21.6</v>
      </c>
      <c r="J113" s="40">
        <v>88.1</v>
      </c>
      <c r="K113" s="41">
        <v>349.03</v>
      </c>
      <c r="L113" s="40"/>
    </row>
    <row r="114" spans="1:12" ht="15" x14ac:dyDescent="0.25">
      <c r="A114" s="21"/>
      <c r="B114" s="13"/>
      <c r="C114" s="9"/>
      <c r="D114" s="39" t="s">
        <v>105</v>
      </c>
      <c r="E114" s="39" t="s">
        <v>39</v>
      </c>
      <c r="F114" s="40">
        <v>50</v>
      </c>
      <c r="G114" s="40">
        <v>3.3</v>
      </c>
      <c r="H114" s="40">
        <v>0.6</v>
      </c>
      <c r="I114" s="40">
        <v>19.8</v>
      </c>
      <c r="J114" s="40">
        <v>97.8</v>
      </c>
      <c r="K114" s="41">
        <v>5.0199999999999996</v>
      </c>
      <c r="L114" s="40"/>
    </row>
    <row r="115" spans="1:12" ht="15" x14ac:dyDescent="0.25">
      <c r="A115" s="21"/>
      <c r="B115" s="13"/>
      <c r="C115" s="9"/>
      <c r="D115" s="39"/>
      <c r="E115" s="39"/>
      <c r="F115" s="40">
        <v>750</v>
      </c>
      <c r="G115" s="40">
        <v>33.9</v>
      </c>
      <c r="H115" s="40">
        <v>30.5</v>
      </c>
      <c r="I115" s="40">
        <v>106.5</v>
      </c>
      <c r="J115" s="40">
        <v>836.8</v>
      </c>
      <c r="K115" s="41"/>
      <c r="L115" s="40"/>
    </row>
    <row r="116" spans="1:12" ht="15" x14ac:dyDescent="0.25">
      <c r="A116" s="21"/>
      <c r="B116" s="13"/>
      <c r="C116" s="9"/>
      <c r="D116" s="39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1"/>
      <c r="B117" s="13"/>
      <c r="C117" s="9"/>
      <c r="D117" s="39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2"/>
      <c r="B118" s="15"/>
      <c r="C118" s="6"/>
      <c r="D118" s="16" t="s">
        <v>24</v>
      </c>
      <c r="E118" s="7"/>
      <c r="F118" s="17">
        <f>SUM(F109:F117)</f>
        <v>1500</v>
      </c>
      <c r="G118" s="17">
        <f t="shared" ref="G118:J118" si="56">SUM(G109:G117)</f>
        <v>67.8</v>
      </c>
      <c r="H118" s="17">
        <f t="shared" si="56"/>
        <v>61</v>
      </c>
      <c r="I118" s="17">
        <f t="shared" si="56"/>
        <v>213</v>
      </c>
      <c r="J118" s="17">
        <f t="shared" si="56"/>
        <v>1673.6</v>
      </c>
      <c r="K118" s="23"/>
      <c r="L118" s="17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48" t="s">
        <v>4</v>
      </c>
      <c r="D119" s="49"/>
      <c r="E119" s="29"/>
      <c r="F119" s="30">
        <f>F108+F118</f>
        <v>2030</v>
      </c>
      <c r="G119" s="30">
        <f t="shared" ref="G119" si="58">G108+G118</f>
        <v>86.94</v>
      </c>
      <c r="H119" s="30">
        <f t="shared" ref="H119" si="59">H108+H118</f>
        <v>75.42</v>
      </c>
      <c r="I119" s="30">
        <f t="shared" ref="I119" si="60">I108+I118</f>
        <v>334.11</v>
      </c>
      <c r="J119" s="30">
        <f t="shared" ref="J119:L119" si="61">J108+J118</f>
        <v>2365.7999999999997</v>
      </c>
      <c r="K119" s="30"/>
      <c r="L119" s="30">
        <f t="shared" si="61"/>
        <v>0</v>
      </c>
    </row>
    <row r="120" spans="1:12" ht="15" x14ac:dyDescent="0.25">
      <c r="A120" s="12">
        <v>2</v>
      </c>
      <c r="B120" s="13">
        <v>2</v>
      </c>
      <c r="C120" s="20" t="s">
        <v>20</v>
      </c>
      <c r="D120" s="37" t="s">
        <v>103</v>
      </c>
      <c r="E120" s="37" t="s">
        <v>77</v>
      </c>
      <c r="F120" s="38">
        <v>80</v>
      </c>
      <c r="G120" s="38">
        <v>7.95</v>
      </c>
      <c r="H120" s="38">
        <v>4.51</v>
      </c>
      <c r="I120" s="38">
        <v>37.08</v>
      </c>
      <c r="J120" s="38">
        <v>220.7</v>
      </c>
      <c r="K120" s="47">
        <v>740.02</v>
      </c>
      <c r="L120" s="38"/>
    </row>
    <row r="121" spans="1:12" ht="15" x14ac:dyDescent="0.25">
      <c r="A121" s="12"/>
      <c r="B121" s="13"/>
      <c r="C121" s="9"/>
      <c r="D121" s="39" t="s">
        <v>107</v>
      </c>
      <c r="E121" s="39" t="s">
        <v>78</v>
      </c>
      <c r="F121" s="40">
        <v>200</v>
      </c>
      <c r="G121" s="40">
        <v>7.13</v>
      </c>
      <c r="H121" s="40">
        <v>9.74</v>
      </c>
      <c r="I121" s="40">
        <v>32.33</v>
      </c>
      <c r="J121" s="40">
        <v>245.5</v>
      </c>
      <c r="K121" s="41">
        <v>2.4700000000000002</v>
      </c>
      <c r="L121" s="40"/>
    </row>
    <row r="122" spans="1:12" ht="15" x14ac:dyDescent="0.25">
      <c r="A122" s="12"/>
      <c r="B122" s="13"/>
      <c r="C122" s="9"/>
      <c r="D122" s="39" t="s">
        <v>106</v>
      </c>
      <c r="E122" s="39" t="s">
        <v>79</v>
      </c>
      <c r="F122" s="40">
        <v>200</v>
      </c>
      <c r="G122" s="40">
        <v>3.2</v>
      </c>
      <c r="H122" s="40">
        <v>2.7</v>
      </c>
      <c r="I122" s="40">
        <v>15.94</v>
      </c>
      <c r="J122" s="40">
        <v>100.6</v>
      </c>
      <c r="K122" s="41">
        <v>303.16000000000003</v>
      </c>
      <c r="L122" s="40"/>
    </row>
    <row r="123" spans="1:12" ht="15" x14ac:dyDescent="0.25">
      <c r="A123" s="12"/>
      <c r="B123" s="13"/>
      <c r="C123" s="9"/>
      <c r="D123" s="39" t="s">
        <v>105</v>
      </c>
      <c r="E123" s="39" t="s">
        <v>44</v>
      </c>
      <c r="F123" s="40">
        <v>30</v>
      </c>
      <c r="G123" s="40">
        <v>2.2799999999999998</v>
      </c>
      <c r="H123" s="40">
        <v>0.24</v>
      </c>
      <c r="I123" s="40">
        <v>14.58</v>
      </c>
      <c r="J123" s="40">
        <v>71</v>
      </c>
      <c r="K123" s="41">
        <v>5.01</v>
      </c>
      <c r="L123" s="40"/>
    </row>
    <row r="124" spans="1:12" ht="15" x14ac:dyDescent="0.25">
      <c r="A124" s="12"/>
      <c r="B124" s="13"/>
      <c r="C124" s="9"/>
      <c r="D124" s="39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2"/>
      <c r="B125" s="13"/>
      <c r="C125" s="9"/>
      <c r="D125" s="39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2"/>
      <c r="B126" s="13"/>
      <c r="C126" s="9"/>
      <c r="D126" s="39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4"/>
      <c r="B127" s="15"/>
      <c r="C127" s="6"/>
      <c r="D127" s="7"/>
      <c r="E127" s="7"/>
      <c r="F127" s="17">
        <f>SUM(F120:F126)</f>
        <v>510</v>
      </c>
      <c r="G127" s="17">
        <f t="shared" ref="G127:J127" si="62">SUM(G120:G126)</f>
        <v>20.560000000000002</v>
      </c>
      <c r="H127" s="17">
        <f t="shared" si="62"/>
        <v>17.189999999999998</v>
      </c>
      <c r="I127" s="17">
        <f t="shared" si="62"/>
        <v>99.929999999999993</v>
      </c>
      <c r="J127" s="17">
        <f t="shared" si="62"/>
        <v>637.79999999999995</v>
      </c>
      <c r="K127" s="23"/>
      <c r="L127" s="17">
        <f t="shared" ref="L127" si="63">SUM(L120:L126)</f>
        <v>0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21</v>
      </c>
      <c r="D128" s="39" t="s">
        <v>103</v>
      </c>
      <c r="E128" s="39" t="s">
        <v>118</v>
      </c>
      <c r="F128" s="54">
        <v>60</v>
      </c>
      <c r="G128" s="54">
        <v>0.6</v>
      </c>
      <c r="H128" s="54">
        <v>0.12</v>
      </c>
      <c r="I128" s="54">
        <v>2.04</v>
      </c>
      <c r="J128" s="54">
        <v>11.7</v>
      </c>
      <c r="K128" s="55">
        <v>13.02</v>
      </c>
      <c r="L128" s="40"/>
    </row>
    <row r="129" spans="1:12" ht="15" x14ac:dyDescent="0.25">
      <c r="A129" s="12"/>
      <c r="B129" s="13"/>
      <c r="C129" s="9"/>
      <c r="D129" s="39" t="s">
        <v>22</v>
      </c>
      <c r="E129" s="39" t="s">
        <v>80</v>
      </c>
      <c r="F129" s="40">
        <v>250</v>
      </c>
      <c r="G129" s="40">
        <v>5.7</v>
      </c>
      <c r="H129" s="40">
        <v>7.8</v>
      </c>
      <c r="I129" s="40">
        <v>12.1</v>
      </c>
      <c r="J129" s="40">
        <v>141.69999999999999</v>
      </c>
      <c r="K129" s="41">
        <v>83.05</v>
      </c>
      <c r="L129" s="40"/>
    </row>
    <row r="130" spans="1:12" ht="15" x14ac:dyDescent="0.25">
      <c r="A130" s="12"/>
      <c r="B130" s="13"/>
      <c r="C130" s="9"/>
      <c r="D130" s="39" t="s">
        <v>114</v>
      </c>
      <c r="E130" s="39" t="s">
        <v>81</v>
      </c>
      <c r="F130" s="40">
        <v>150</v>
      </c>
      <c r="G130" s="40">
        <v>24.1</v>
      </c>
      <c r="H130" s="40">
        <v>22.8</v>
      </c>
      <c r="I130" s="40">
        <v>46.2</v>
      </c>
      <c r="J130" s="40">
        <v>486.5</v>
      </c>
      <c r="K130" s="41">
        <v>392.02</v>
      </c>
      <c r="L130" s="40"/>
    </row>
    <row r="131" spans="1:12" ht="15" x14ac:dyDescent="0.25">
      <c r="A131" s="12"/>
      <c r="B131" s="13"/>
      <c r="C131" s="9"/>
      <c r="D131" s="39" t="s">
        <v>112</v>
      </c>
      <c r="E131" s="39" t="s">
        <v>82</v>
      </c>
      <c r="F131" s="40">
        <v>50</v>
      </c>
      <c r="G131" s="40">
        <v>1.6</v>
      </c>
      <c r="H131" s="40">
        <v>4.3</v>
      </c>
      <c r="I131" s="40">
        <v>3.4</v>
      </c>
      <c r="J131" s="40">
        <v>59</v>
      </c>
      <c r="K131" s="41">
        <v>903.03</v>
      </c>
      <c r="L131" s="40"/>
    </row>
    <row r="132" spans="1:12" ht="15" x14ac:dyDescent="0.25">
      <c r="A132" s="12"/>
      <c r="B132" s="13"/>
      <c r="C132" s="9"/>
      <c r="D132" s="39" t="s">
        <v>106</v>
      </c>
      <c r="E132" s="39" t="s">
        <v>83</v>
      </c>
      <c r="F132" s="40">
        <v>200</v>
      </c>
      <c r="G132" s="40">
        <v>0.2</v>
      </c>
      <c r="H132" s="40">
        <v>0.05</v>
      </c>
      <c r="I132" s="40">
        <v>15.01</v>
      </c>
      <c r="J132" s="40">
        <v>58</v>
      </c>
      <c r="K132" s="41">
        <v>430.01</v>
      </c>
      <c r="L132" s="40"/>
    </row>
    <row r="133" spans="1:12" ht="15" x14ac:dyDescent="0.25">
      <c r="A133" s="12"/>
      <c r="B133" s="13"/>
      <c r="C133" s="9"/>
      <c r="D133" s="39" t="s">
        <v>105</v>
      </c>
      <c r="E133" s="39" t="s">
        <v>39</v>
      </c>
      <c r="F133" s="40">
        <v>50</v>
      </c>
      <c r="G133" s="40">
        <v>3.3</v>
      </c>
      <c r="H133" s="40">
        <v>0.6</v>
      </c>
      <c r="I133" s="40">
        <v>19.8</v>
      </c>
      <c r="J133" s="40">
        <v>97.8</v>
      </c>
      <c r="K133" s="41">
        <v>5.0199999999999996</v>
      </c>
      <c r="L133" s="40"/>
    </row>
    <row r="134" spans="1:12" ht="15" x14ac:dyDescent="0.25">
      <c r="A134" s="12"/>
      <c r="B134" s="13"/>
      <c r="C134" s="9"/>
      <c r="D134" s="39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2"/>
      <c r="B135" s="13"/>
      <c r="C135" s="9"/>
      <c r="D135" s="39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2"/>
      <c r="B136" s="13"/>
      <c r="C136" s="9"/>
      <c r="D136" s="39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6"/>
      <c r="D137" s="16" t="s">
        <v>24</v>
      </c>
      <c r="E137" s="7"/>
      <c r="F137" s="17">
        <f>SUM(F128:F136)</f>
        <v>760</v>
      </c>
      <c r="G137" s="17">
        <f t="shared" ref="G137:J137" si="64">SUM(G128:G136)</f>
        <v>35.5</v>
      </c>
      <c r="H137" s="17">
        <f t="shared" si="64"/>
        <v>35.669999999999995</v>
      </c>
      <c r="I137" s="17">
        <f t="shared" si="64"/>
        <v>98.55</v>
      </c>
      <c r="J137" s="17">
        <f t="shared" si="64"/>
        <v>854.69999999999993</v>
      </c>
      <c r="K137" s="23"/>
      <c r="L137" s="17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48" t="s">
        <v>4</v>
      </c>
      <c r="D138" s="49"/>
      <c r="E138" s="29"/>
      <c r="F138" s="30">
        <f>F127+F137</f>
        <v>1270</v>
      </c>
      <c r="G138" s="30">
        <f t="shared" ref="G138" si="66">G127+G137</f>
        <v>56.06</v>
      </c>
      <c r="H138" s="30">
        <f t="shared" ref="H138" si="67">H127+H137</f>
        <v>52.859999999999992</v>
      </c>
      <c r="I138" s="30">
        <f t="shared" ref="I138" si="68">I127+I137</f>
        <v>198.48</v>
      </c>
      <c r="J138" s="30">
        <f t="shared" ref="J138:L138" si="69">J127+J137</f>
        <v>1492.5</v>
      </c>
      <c r="K138" s="30"/>
      <c r="L138" s="30">
        <f t="shared" si="69"/>
        <v>0</v>
      </c>
    </row>
    <row r="139" spans="1:12" ht="15" x14ac:dyDescent="0.25">
      <c r="A139" s="18">
        <v>2</v>
      </c>
      <c r="B139" s="19">
        <v>3</v>
      </c>
      <c r="C139" s="20" t="s">
        <v>20</v>
      </c>
      <c r="D139" s="37" t="s">
        <v>108</v>
      </c>
      <c r="E139" s="37" t="s">
        <v>91</v>
      </c>
      <c r="F139" s="38">
        <v>120</v>
      </c>
      <c r="G139" s="38">
        <v>0.05</v>
      </c>
      <c r="H139" s="38">
        <v>0.05</v>
      </c>
      <c r="I139" s="38">
        <v>1.18</v>
      </c>
      <c r="J139" s="38">
        <v>5</v>
      </c>
      <c r="K139" s="47">
        <v>500</v>
      </c>
      <c r="L139" s="38"/>
    </row>
    <row r="140" spans="1:12" ht="15" x14ac:dyDescent="0.25">
      <c r="A140" s="21"/>
      <c r="B140" s="13"/>
      <c r="C140" s="9"/>
      <c r="D140" s="39" t="s">
        <v>112</v>
      </c>
      <c r="E140" s="39" t="s">
        <v>92</v>
      </c>
      <c r="F140" s="40">
        <v>30</v>
      </c>
      <c r="G140" s="40">
        <v>2.2000000000000002</v>
      </c>
      <c r="H140" s="40">
        <v>2.6</v>
      </c>
      <c r="I140" s="40">
        <v>16.7</v>
      </c>
      <c r="J140" s="40">
        <v>98.2</v>
      </c>
      <c r="K140" s="41">
        <v>11.18</v>
      </c>
      <c r="L140" s="40"/>
    </row>
    <row r="141" spans="1:12" ht="15" x14ac:dyDescent="0.25">
      <c r="A141" s="21"/>
      <c r="B141" s="13"/>
      <c r="C141" s="9"/>
      <c r="D141" s="39" t="s">
        <v>107</v>
      </c>
      <c r="E141" s="39" t="s">
        <v>93</v>
      </c>
      <c r="F141" s="40">
        <v>130</v>
      </c>
      <c r="G141" s="40">
        <v>15.47</v>
      </c>
      <c r="H141" s="40">
        <v>14.85</v>
      </c>
      <c r="I141" s="40">
        <v>38.29</v>
      </c>
      <c r="J141" s="40">
        <v>348.5</v>
      </c>
      <c r="K141" s="41">
        <v>394</v>
      </c>
      <c r="L141" s="40"/>
    </row>
    <row r="142" spans="1:12" ht="15.75" customHeight="1" x14ac:dyDescent="0.25">
      <c r="A142" s="21"/>
      <c r="B142" s="13"/>
      <c r="C142" s="9"/>
      <c r="D142" s="39" t="s">
        <v>106</v>
      </c>
      <c r="E142" s="39" t="s">
        <v>94</v>
      </c>
      <c r="F142" s="40">
        <v>200</v>
      </c>
      <c r="G142" s="40">
        <v>4.68</v>
      </c>
      <c r="H142" s="40">
        <v>5.15</v>
      </c>
      <c r="I142" s="40">
        <v>22.58</v>
      </c>
      <c r="J142" s="40">
        <v>151.5</v>
      </c>
      <c r="K142" s="41">
        <v>693.08</v>
      </c>
      <c r="L142" s="40"/>
    </row>
    <row r="143" spans="1:12" ht="15" x14ac:dyDescent="0.25">
      <c r="A143" s="21"/>
      <c r="B143" s="13"/>
      <c r="C143" s="9"/>
      <c r="D143" s="39" t="s">
        <v>105</v>
      </c>
      <c r="E143" s="39" t="s">
        <v>44</v>
      </c>
      <c r="F143" s="40">
        <v>30</v>
      </c>
      <c r="G143" s="40">
        <v>2.2799999999999998</v>
      </c>
      <c r="H143" s="40">
        <v>0.24</v>
      </c>
      <c r="I143" s="40">
        <v>14.58</v>
      </c>
      <c r="J143" s="40">
        <v>71</v>
      </c>
      <c r="K143" s="41">
        <v>5.01</v>
      </c>
      <c r="L143" s="40"/>
    </row>
    <row r="144" spans="1:12" ht="15" x14ac:dyDescent="0.25">
      <c r="A144" s="21"/>
      <c r="B144" s="13"/>
      <c r="C144" s="9"/>
      <c r="D144" s="39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1"/>
      <c r="B145" s="13"/>
      <c r="C145" s="9"/>
      <c r="D145" s="39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2"/>
      <c r="B146" s="15"/>
      <c r="C146" s="6"/>
      <c r="D146" s="7"/>
      <c r="E146" s="7"/>
      <c r="F146" s="17">
        <f>SUM(F139:F145)</f>
        <v>510</v>
      </c>
      <c r="G146" s="17">
        <f t="shared" ref="G146:J146" si="70">SUM(G139:G145)</f>
        <v>24.68</v>
      </c>
      <c r="H146" s="17">
        <f t="shared" si="70"/>
        <v>22.889999999999997</v>
      </c>
      <c r="I146" s="17">
        <f t="shared" si="70"/>
        <v>93.33</v>
      </c>
      <c r="J146" s="17">
        <f t="shared" si="70"/>
        <v>674.2</v>
      </c>
      <c r="K146" s="23"/>
      <c r="L146" s="17">
        <f t="shared" ref="L146" si="71">SUM(L139:L145)</f>
        <v>0</v>
      </c>
    </row>
    <row r="147" spans="1:12" ht="15" x14ac:dyDescent="0.25">
      <c r="A147" s="24">
        <f>A139</f>
        <v>2</v>
      </c>
      <c r="B147" s="11">
        <f>B139</f>
        <v>3</v>
      </c>
      <c r="C147" s="8" t="s">
        <v>21</v>
      </c>
      <c r="D147" s="39" t="s">
        <v>103</v>
      </c>
      <c r="E147" s="39" t="s">
        <v>121</v>
      </c>
      <c r="F147" s="54">
        <v>60</v>
      </c>
      <c r="G147" s="54">
        <v>1</v>
      </c>
      <c r="H147" s="54">
        <v>2</v>
      </c>
      <c r="I147" s="54">
        <v>3</v>
      </c>
      <c r="J147" s="54">
        <v>34.4</v>
      </c>
      <c r="K147" s="55">
        <v>340.11</v>
      </c>
      <c r="L147" s="40"/>
    </row>
    <row r="148" spans="1:12" ht="15" x14ac:dyDescent="0.25">
      <c r="A148" s="21"/>
      <c r="B148" s="13"/>
      <c r="C148" s="9"/>
      <c r="D148" s="39" t="s">
        <v>113</v>
      </c>
      <c r="E148" s="39" t="s">
        <v>84</v>
      </c>
      <c r="F148" s="40">
        <v>200</v>
      </c>
      <c r="G148" s="40">
        <v>7.3</v>
      </c>
      <c r="H148" s="40">
        <v>4.7</v>
      </c>
      <c r="I148" s="40">
        <v>15</v>
      </c>
      <c r="J148" s="40">
        <v>131.9</v>
      </c>
      <c r="K148" s="41">
        <v>102.02</v>
      </c>
      <c r="L148" s="40"/>
    </row>
    <row r="149" spans="1:12" ht="15" x14ac:dyDescent="0.25">
      <c r="A149" s="21"/>
      <c r="B149" s="13"/>
      <c r="C149" s="9"/>
      <c r="D149" s="39" t="s">
        <v>111</v>
      </c>
      <c r="E149" s="39" t="s">
        <v>85</v>
      </c>
      <c r="F149" s="40">
        <v>150</v>
      </c>
      <c r="G149" s="40">
        <v>3.2</v>
      </c>
      <c r="H149" s="40">
        <v>5.7</v>
      </c>
      <c r="I149" s="40">
        <v>26</v>
      </c>
      <c r="J149" s="40">
        <v>167.8</v>
      </c>
      <c r="K149" s="41">
        <v>253.01</v>
      </c>
      <c r="L149" s="40"/>
    </row>
    <row r="150" spans="1:12" ht="15" x14ac:dyDescent="0.25">
      <c r="A150" s="21"/>
      <c r="B150" s="13"/>
      <c r="C150" s="9"/>
      <c r="D150" s="39" t="s">
        <v>114</v>
      </c>
      <c r="E150" s="39" t="s">
        <v>86</v>
      </c>
      <c r="F150" s="40">
        <v>90</v>
      </c>
      <c r="G150" s="40">
        <v>17.7</v>
      </c>
      <c r="H150" s="40">
        <v>17</v>
      </c>
      <c r="I150" s="40">
        <v>17.2</v>
      </c>
      <c r="J150" s="40">
        <v>293</v>
      </c>
      <c r="K150" s="41">
        <v>65</v>
      </c>
      <c r="L150" s="40"/>
    </row>
    <row r="151" spans="1:12" ht="15" x14ac:dyDescent="0.25">
      <c r="A151" s="21"/>
      <c r="B151" s="13"/>
      <c r="C151" s="9"/>
      <c r="D151" s="39" t="s">
        <v>106</v>
      </c>
      <c r="E151" s="39" t="s">
        <v>87</v>
      </c>
      <c r="F151" s="40">
        <v>200</v>
      </c>
      <c r="G151" s="40">
        <v>0.4</v>
      </c>
      <c r="H151" s="40">
        <v>0.1</v>
      </c>
      <c r="I151" s="40">
        <v>5.2</v>
      </c>
      <c r="J151" s="40">
        <v>23.7</v>
      </c>
      <c r="K151" s="41">
        <v>375.03</v>
      </c>
      <c r="L151" s="40"/>
    </row>
    <row r="152" spans="1:12" ht="15" x14ac:dyDescent="0.25">
      <c r="A152" s="21"/>
      <c r="B152" s="13"/>
      <c r="C152" s="9"/>
      <c r="D152" s="39" t="s">
        <v>105</v>
      </c>
      <c r="E152" s="39" t="s">
        <v>39</v>
      </c>
      <c r="F152" s="40">
        <v>50</v>
      </c>
      <c r="G152" s="40">
        <v>3.3</v>
      </c>
      <c r="H152" s="40">
        <v>0.6</v>
      </c>
      <c r="I152" s="40">
        <v>19.8</v>
      </c>
      <c r="J152" s="40">
        <v>97.8</v>
      </c>
      <c r="K152" s="41">
        <v>5.0199999999999996</v>
      </c>
      <c r="L152" s="40"/>
    </row>
    <row r="153" spans="1:12" ht="15" x14ac:dyDescent="0.25">
      <c r="A153" s="21"/>
      <c r="B153" s="13"/>
      <c r="C153" s="9"/>
      <c r="D153" s="39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1"/>
      <c r="B154" s="13"/>
      <c r="C154" s="9"/>
      <c r="D154" s="39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1"/>
      <c r="B155" s="13"/>
      <c r="C155" s="9"/>
      <c r="D155" s="39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2"/>
      <c r="B156" s="15"/>
      <c r="C156" s="6"/>
      <c r="D156" s="16" t="s">
        <v>24</v>
      </c>
      <c r="E156" s="7"/>
      <c r="F156" s="17">
        <f>SUM(F147:F155)</f>
        <v>750</v>
      </c>
      <c r="G156" s="17">
        <f t="shared" ref="G156:J156" si="72">SUM(G147:G155)</f>
        <v>32.9</v>
      </c>
      <c r="H156" s="17">
        <f t="shared" si="72"/>
        <v>30.1</v>
      </c>
      <c r="I156" s="17">
        <f t="shared" si="72"/>
        <v>86.2</v>
      </c>
      <c r="J156" s="17">
        <f t="shared" si="72"/>
        <v>748.6</v>
      </c>
      <c r="K156" s="23"/>
      <c r="L156" s="17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48" t="s">
        <v>4</v>
      </c>
      <c r="D157" s="49"/>
      <c r="E157" s="29"/>
      <c r="F157" s="30">
        <f>F146+F156</f>
        <v>1260</v>
      </c>
      <c r="G157" s="30">
        <f t="shared" ref="G157" si="74">G146+G156</f>
        <v>57.58</v>
      </c>
      <c r="H157" s="30">
        <f t="shared" ref="H157" si="75">H146+H156</f>
        <v>52.989999999999995</v>
      </c>
      <c r="I157" s="30">
        <f t="shared" ref="I157" si="76">I146+I156</f>
        <v>179.53</v>
      </c>
      <c r="J157" s="30">
        <f t="shared" ref="J157:L157" si="77">J146+J156</f>
        <v>1422.8000000000002</v>
      </c>
      <c r="K157" s="30"/>
      <c r="L157" s="30">
        <f t="shared" si="77"/>
        <v>0</v>
      </c>
    </row>
    <row r="158" spans="1:12" ht="15" x14ac:dyDescent="0.25">
      <c r="A158" s="18">
        <v>2</v>
      </c>
      <c r="B158" s="19">
        <v>4</v>
      </c>
      <c r="C158" s="20" t="s">
        <v>20</v>
      </c>
      <c r="D158" s="37" t="s">
        <v>103</v>
      </c>
      <c r="E158" s="37" t="s">
        <v>88</v>
      </c>
      <c r="F158" s="38">
        <v>50</v>
      </c>
      <c r="G158" s="38">
        <v>0.65</v>
      </c>
      <c r="H158" s="38">
        <v>0.05</v>
      </c>
      <c r="I158" s="38">
        <v>3.45</v>
      </c>
      <c r="J158" s="38">
        <v>16.899999999999999</v>
      </c>
      <c r="K158" s="47">
        <v>54.32</v>
      </c>
      <c r="L158" s="38"/>
    </row>
    <row r="159" spans="1:12" ht="15" x14ac:dyDescent="0.25">
      <c r="A159" s="21"/>
      <c r="B159" s="13"/>
      <c r="C159" s="9"/>
      <c r="D159" s="39" t="s">
        <v>111</v>
      </c>
      <c r="E159" s="39" t="s">
        <v>89</v>
      </c>
      <c r="F159" s="40">
        <v>150</v>
      </c>
      <c r="G159" s="40">
        <v>5.7</v>
      </c>
      <c r="H159" s="40">
        <v>4.92</v>
      </c>
      <c r="I159" s="40">
        <v>36.450000000000003</v>
      </c>
      <c r="J159" s="40">
        <v>190.4</v>
      </c>
      <c r="K159" s="41">
        <v>54.1</v>
      </c>
      <c r="L159" s="40"/>
    </row>
    <row r="160" spans="1:12" ht="15" x14ac:dyDescent="0.25">
      <c r="A160" s="21"/>
      <c r="B160" s="13"/>
      <c r="C160" s="9"/>
      <c r="D160" s="39" t="s">
        <v>22</v>
      </c>
      <c r="E160" s="39" t="s">
        <v>90</v>
      </c>
      <c r="F160" s="40">
        <v>60</v>
      </c>
      <c r="G160" s="40">
        <v>14.1</v>
      </c>
      <c r="H160" s="40">
        <v>18.600000000000001</v>
      </c>
      <c r="I160" s="40">
        <v>19.600000000000001</v>
      </c>
      <c r="J160" s="40">
        <v>302.3</v>
      </c>
      <c r="K160" s="41">
        <v>279.02999999999997</v>
      </c>
      <c r="L160" s="40"/>
    </row>
    <row r="161" spans="1:12" ht="15" x14ac:dyDescent="0.25">
      <c r="A161" s="21"/>
      <c r="B161" s="13"/>
      <c r="C161" s="9"/>
      <c r="D161" s="39" t="s">
        <v>106</v>
      </c>
      <c r="E161" s="39" t="s">
        <v>72</v>
      </c>
      <c r="F161" s="40">
        <v>200</v>
      </c>
      <c r="G161" s="40">
        <v>0.64</v>
      </c>
      <c r="H161" s="40">
        <v>0.21</v>
      </c>
      <c r="I161" s="40">
        <v>7.01</v>
      </c>
      <c r="J161" s="40">
        <v>32.5</v>
      </c>
      <c r="K161" s="41">
        <v>377</v>
      </c>
      <c r="L161" s="40"/>
    </row>
    <row r="162" spans="1:12" ht="15" x14ac:dyDescent="0.25">
      <c r="A162" s="21"/>
      <c r="B162" s="13"/>
      <c r="C162" s="9"/>
      <c r="D162" s="39" t="s">
        <v>105</v>
      </c>
      <c r="E162" s="39" t="s">
        <v>44</v>
      </c>
      <c r="F162" s="40">
        <v>30</v>
      </c>
      <c r="G162" s="40">
        <v>2.2799999999999998</v>
      </c>
      <c r="H162" s="40">
        <v>0.24</v>
      </c>
      <c r="I162" s="40">
        <v>14.58</v>
      </c>
      <c r="J162" s="40">
        <v>71</v>
      </c>
      <c r="K162" s="41">
        <v>5.01</v>
      </c>
      <c r="L162" s="40"/>
    </row>
    <row r="163" spans="1:12" ht="15" x14ac:dyDescent="0.25">
      <c r="A163" s="21"/>
      <c r="B163" s="13"/>
      <c r="C163" s="9"/>
      <c r="D163" s="39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1"/>
      <c r="B164" s="13"/>
      <c r="C164" s="9"/>
      <c r="D164" s="39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2"/>
      <c r="B165" s="15"/>
      <c r="C165" s="6"/>
      <c r="D165" s="7"/>
      <c r="E165" s="7"/>
      <c r="F165" s="17">
        <f>SUM(F158:F164)</f>
        <v>490</v>
      </c>
      <c r="G165" s="17">
        <f t="shared" ref="G165:J165" si="78">SUM(G158:G164)</f>
        <v>23.37</v>
      </c>
      <c r="H165" s="17">
        <f t="shared" si="78"/>
        <v>24.02</v>
      </c>
      <c r="I165" s="17">
        <f t="shared" si="78"/>
        <v>81.09</v>
      </c>
      <c r="J165" s="17">
        <f t="shared" si="78"/>
        <v>613.1</v>
      </c>
      <c r="K165" s="23"/>
      <c r="L165" s="17">
        <f t="shared" ref="L165" si="79">SUM(L158:L164)</f>
        <v>0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21</v>
      </c>
      <c r="D166" s="39" t="s">
        <v>111</v>
      </c>
      <c r="E166" s="39" t="s">
        <v>36</v>
      </c>
      <c r="F166" s="40">
        <v>150</v>
      </c>
      <c r="G166" s="40">
        <v>7.8</v>
      </c>
      <c r="H166" s="40">
        <v>7</v>
      </c>
      <c r="I166" s="40">
        <v>33.9</v>
      </c>
      <c r="J166" s="40">
        <v>229.4</v>
      </c>
      <c r="K166" s="41">
        <v>24.02</v>
      </c>
      <c r="L166" s="40"/>
    </row>
    <row r="167" spans="1:12" ht="15" x14ac:dyDescent="0.25">
      <c r="A167" s="21"/>
      <c r="B167" s="13"/>
      <c r="C167" s="9"/>
      <c r="D167" s="39" t="s">
        <v>114</v>
      </c>
      <c r="E167" s="39" t="s">
        <v>95</v>
      </c>
      <c r="F167" s="40">
        <v>200</v>
      </c>
      <c r="G167" s="40">
        <v>5.4</v>
      </c>
      <c r="H167" s="40">
        <v>5.5</v>
      </c>
      <c r="I167" s="40">
        <v>15.5</v>
      </c>
      <c r="J167" s="40">
        <v>133.30000000000001</v>
      </c>
      <c r="K167" s="41">
        <v>140.01</v>
      </c>
      <c r="L167" s="40"/>
    </row>
    <row r="168" spans="1:12" ht="15" x14ac:dyDescent="0.25">
      <c r="A168" s="21"/>
      <c r="B168" s="13"/>
      <c r="C168" s="9"/>
      <c r="D168" s="39" t="s">
        <v>103</v>
      </c>
      <c r="E168" s="39" t="s">
        <v>122</v>
      </c>
      <c r="F168" s="54">
        <v>60</v>
      </c>
      <c r="G168" s="54">
        <v>4.32</v>
      </c>
      <c r="H168" s="54">
        <v>3.6</v>
      </c>
      <c r="I168" s="54">
        <v>0.24</v>
      </c>
      <c r="J168" s="54">
        <v>50.88</v>
      </c>
      <c r="K168" s="55">
        <v>340.13</v>
      </c>
      <c r="L168" s="40"/>
    </row>
    <row r="169" spans="1:12" ht="15" x14ac:dyDescent="0.25">
      <c r="A169" s="21"/>
      <c r="B169" s="13"/>
      <c r="C169" s="9"/>
      <c r="D169" s="39" t="s">
        <v>114</v>
      </c>
      <c r="E169" s="39" t="s">
        <v>96</v>
      </c>
      <c r="F169" s="40">
        <v>90</v>
      </c>
      <c r="G169" s="40">
        <v>10.1</v>
      </c>
      <c r="H169" s="40">
        <v>13.2</v>
      </c>
      <c r="I169" s="40">
        <v>14.2</v>
      </c>
      <c r="J169" s="40">
        <v>215.7</v>
      </c>
      <c r="K169" s="41">
        <v>939.02</v>
      </c>
      <c r="L169" s="40"/>
    </row>
    <row r="170" spans="1:12" ht="15" x14ac:dyDescent="0.25">
      <c r="A170" s="21"/>
      <c r="B170" s="13"/>
      <c r="C170" s="9"/>
      <c r="D170" s="39" t="s">
        <v>106</v>
      </c>
      <c r="E170" s="39" t="s">
        <v>38</v>
      </c>
      <c r="F170" s="40">
        <v>200</v>
      </c>
      <c r="G170" s="40">
        <v>0.5</v>
      </c>
      <c r="H170" s="40">
        <v>0.1</v>
      </c>
      <c r="I170" s="40">
        <v>12.8</v>
      </c>
      <c r="J170" s="40">
        <v>54.6</v>
      </c>
      <c r="K170" s="41">
        <v>519.01</v>
      </c>
      <c r="L170" s="40"/>
    </row>
    <row r="171" spans="1:12" ht="15" x14ac:dyDescent="0.25">
      <c r="A171" s="21"/>
      <c r="B171" s="13"/>
      <c r="C171" s="9"/>
      <c r="D171" s="39" t="s">
        <v>105</v>
      </c>
      <c r="E171" s="39" t="s">
        <v>39</v>
      </c>
      <c r="F171" s="40">
        <v>50</v>
      </c>
      <c r="G171" s="40">
        <v>3.3</v>
      </c>
      <c r="H171" s="40">
        <v>0.6</v>
      </c>
      <c r="I171" s="40">
        <v>19.8</v>
      </c>
      <c r="J171" s="40">
        <v>97.8</v>
      </c>
      <c r="K171" s="41">
        <v>5.0199999999999996</v>
      </c>
      <c r="L171" s="40"/>
    </row>
    <row r="172" spans="1:12" ht="15" x14ac:dyDescent="0.25">
      <c r="A172" s="21"/>
      <c r="B172" s="13"/>
      <c r="C172" s="9"/>
      <c r="D172" s="39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1"/>
      <c r="B173" s="13"/>
      <c r="C173" s="9"/>
      <c r="D173" s="39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1"/>
      <c r="B174" s="13"/>
      <c r="C174" s="9"/>
      <c r="D174" s="39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2"/>
      <c r="B175" s="15"/>
      <c r="C175" s="6"/>
      <c r="D175" s="16" t="s">
        <v>24</v>
      </c>
      <c r="E175" s="7"/>
      <c r="F175" s="17">
        <f>SUM(F166:F174)</f>
        <v>750</v>
      </c>
      <c r="G175" s="17">
        <f t="shared" ref="G175:J175" si="80">SUM(G166:G174)</f>
        <v>31.419999999999998</v>
      </c>
      <c r="H175" s="17">
        <f t="shared" si="80"/>
        <v>30.000000000000004</v>
      </c>
      <c r="I175" s="17">
        <f t="shared" si="80"/>
        <v>96.44</v>
      </c>
      <c r="J175" s="17">
        <f t="shared" si="80"/>
        <v>781.68</v>
      </c>
      <c r="K175" s="23"/>
      <c r="L175" s="17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48" t="s">
        <v>4</v>
      </c>
      <c r="D176" s="49"/>
      <c r="E176" s="29"/>
      <c r="F176" s="30">
        <f>F165+F175</f>
        <v>1240</v>
      </c>
      <c r="G176" s="30">
        <f t="shared" ref="G176" si="82">G165+G175</f>
        <v>54.79</v>
      </c>
      <c r="H176" s="30">
        <f t="shared" ref="H176" si="83">H165+H175</f>
        <v>54.02</v>
      </c>
      <c r="I176" s="30">
        <f t="shared" ref="I176" si="84">I165+I175</f>
        <v>177.53</v>
      </c>
      <c r="J176" s="30">
        <f t="shared" ref="J176:L176" si="85">J165+J175</f>
        <v>1394.78</v>
      </c>
      <c r="K176" s="30"/>
      <c r="L176" s="30">
        <f t="shared" si="85"/>
        <v>0</v>
      </c>
    </row>
    <row r="177" spans="1:12" ht="15" x14ac:dyDescent="0.25">
      <c r="A177" s="18">
        <v>2</v>
      </c>
      <c r="B177" s="19">
        <v>5</v>
      </c>
      <c r="C177" s="20" t="s">
        <v>20</v>
      </c>
      <c r="D177" s="37" t="s">
        <v>108</v>
      </c>
      <c r="E177" s="37" t="s">
        <v>97</v>
      </c>
      <c r="F177" s="38">
        <v>120</v>
      </c>
      <c r="G177" s="38">
        <v>1.08</v>
      </c>
      <c r="H177" s="38">
        <v>0.24</v>
      </c>
      <c r="I177" s="38">
        <v>9.7200000000000006</v>
      </c>
      <c r="J177" s="38">
        <v>45.4</v>
      </c>
      <c r="K177" s="47">
        <v>28.06</v>
      </c>
      <c r="L177" s="38"/>
    </row>
    <row r="178" spans="1:12" ht="15" x14ac:dyDescent="0.25">
      <c r="A178" s="21"/>
      <c r="B178" s="13"/>
      <c r="C178" s="9"/>
      <c r="D178" s="39" t="s">
        <v>107</v>
      </c>
      <c r="E178" s="39" t="s">
        <v>50</v>
      </c>
      <c r="F178" s="40">
        <v>150</v>
      </c>
      <c r="G178" s="40">
        <v>29.68</v>
      </c>
      <c r="H178" s="40">
        <v>13.42</v>
      </c>
      <c r="I178" s="40">
        <v>22.58</v>
      </c>
      <c r="J178" s="40">
        <v>329.8</v>
      </c>
      <c r="K178" s="41">
        <v>219</v>
      </c>
      <c r="L178" s="40"/>
    </row>
    <row r="179" spans="1:12" ht="15" x14ac:dyDescent="0.25">
      <c r="A179" s="21"/>
      <c r="B179" s="13"/>
      <c r="C179" s="9"/>
      <c r="D179" s="39" t="s">
        <v>112</v>
      </c>
      <c r="E179" s="39" t="s">
        <v>98</v>
      </c>
      <c r="F179" s="40">
        <v>50</v>
      </c>
      <c r="G179" s="40">
        <v>0.24</v>
      </c>
      <c r="H179" s="40">
        <v>0.03</v>
      </c>
      <c r="I179" s="40">
        <v>10.130000000000001</v>
      </c>
      <c r="J179" s="40">
        <v>41.8</v>
      </c>
      <c r="K179" s="41">
        <v>334</v>
      </c>
      <c r="L179" s="40"/>
    </row>
    <row r="180" spans="1:12" ht="15" x14ac:dyDescent="0.25">
      <c r="A180" s="21"/>
      <c r="B180" s="13"/>
      <c r="C180" s="9"/>
      <c r="D180" s="39" t="s">
        <v>106</v>
      </c>
      <c r="E180" s="39" t="s">
        <v>83</v>
      </c>
      <c r="F180" s="40">
        <v>200</v>
      </c>
      <c r="G180" s="40">
        <v>0.2</v>
      </c>
      <c r="H180" s="40">
        <v>0.05</v>
      </c>
      <c r="I180" s="40">
        <v>15.01</v>
      </c>
      <c r="J180" s="40">
        <v>58</v>
      </c>
      <c r="K180" s="41">
        <v>430.01</v>
      </c>
      <c r="L180" s="40"/>
    </row>
    <row r="181" spans="1:12" ht="15" x14ac:dyDescent="0.25">
      <c r="A181" s="21"/>
      <c r="B181" s="13"/>
      <c r="C181" s="9"/>
      <c r="D181" s="39" t="s">
        <v>105</v>
      </c>
      <c r="E181" s="39" t="s">
        <v>44</v>
      </c>
      <c r="F181" s="40">
        <v>30</v>
      </c>
      <c r="G181" s="40">
        <v>2.2799999999999998</v>
      </c>
      <c r="H181" s="40">
        <v>0.24</v>
      </c>
      <c r="I181" s="40">
        <v>14.58</v>
      </c>
      <c r="J181" s="40">
        <v>71</v>
      </c>
      <c r="K181" s="41">
        <v>5.01</v>
      </c>
      <c r="L181" s="40"/>
    </row>
    <row r="182" spans="1:12" ht="15" x14ac:dyDescent="0.25">
      <c r="A182" s="21"/>
      <c r="B182" s="13"/>
      <c r="C182" s="9"/>
      <c r="D182" s="39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1"/>
      <c r="B183" s="13"/>
      <c r="C183" s="9"/>
      <c r="D183" s="39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2"/>
      <c r="B184" s="15"/>
      <c r="C184" s="6"/>
      <c r="D184" s="7"/>
      <c r="E184" s="7"/>
      <c r="F184" s="17">
        <f>SUM(F177:F183)</f>
        <v>550</v>
      </c>
      <c r="G184" s="17">
        <f t="shared" ref="G184:J184" si="86">SUM(G177:G183)</f>
        <v>33.479999999999997</v>
      </c>
      <c r="H184" s="17">
        <f t="shared" si="86"/>
        <v>13.98</v>
      </c>
      <c r="I184" s="17">
        <f t="shared" si="86"/>
        <v>72.02</v>
      </c>
      <c r="J184" s="17">
        <f t="shared" si="86"/>
        <v>546</v>
      </c>
      <c r="K184" s="23"/>
      <c r="L184" s="17">
        <f t="shared" ref="L184" si="87">SUM(L177:L183)</f>
        <v>0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21</v>
      </c>
      <c r="D185" s="39" t="s">
        <v>103</v>
      </c>
      <c r="E185" s="39" t="s">
        <v>119</v>
      </c>
      <c r="F185" s="54">
        <v>60</v>
      </c>
      <c r="G185" s="54">
        <v>0.8</v>
      </c>
      <c r="H185" s="40"/>
      <c r="I185" s="54">
        <v>2.2000000000000002</v>
      </c>
      <c r="J185" s="54">
        <v>12.4</v>
      </c>
      <c r="K185" s="55">
        <v>340.09</v>
      </c>
      <c r="L185" s="40"/>
    </row>
    <row r="186" spans="1:12" ht="15" x14ac:dyDescent="0.25">
      <c r="A186" s="21"/>
      <c r="B186" s="13"/>
      <c r="C186" s="9"/>
      <c r="D186" s="39" t="s">
        <v>113</v>
      </c>
      <c r="E186" s="39" t="s">
        <v>99</v>
      </c>
      <c r="F186" s="40">
        <v>200</v>
      </c>
      <c r="G186" s="40">
        <v>7.4</v>
      </c>
      <c r="H186" s="40">
        <v>3.9</v>
      </c>
      <c r="I186" s="40">
        <v>20.100000000000001</v>
      </c>
      <c r="J186" s="40">
        <v>145.1</v>
      </c>
      <c r="K186" s="41">
        <v>140.02000000000001</v>
      </c>
      <c r="L186" s="40"/>
    </row>
    <row r="187" spans="1:12" ht="15" x14ac:dyDescent="0.25">
      <c r="A187" s="21"/>
      <c r="B187" s="13"/>
      <c r="C187" s="9"/>
      <c r="D187" s="39" t="s">
        <v>111</v>
      </c>
      <c r="E187" s="39" t="s">
        <v>100</v>
      </c>
      <c r="F187" s="40">
        <v>150</v>
      </c>
      <c r="G187" s="40">
        <v>4.0999999999999996</v>
      </c>
      <c r="H187" s="40">
        <v>5</v>
      </c>
      <c r="I187" s="40">
        <v>24.2</v>
      </c>
      <c r="J187" s="40">
        <v>158.1</v>
      </c>
      <c r="K187" s="41">
        <v>29</v>
      </c>
      <c r="L187" s="40"/>
    </row>
    <row r="188" spans="1:12" ht="15" x14ac:dyDescent="0.25">
      <c r="A188" s="21"/>
      <c r="B188" s="13"/>
      <c r="C188" s="9"/>
      <c r="D188" s="39" t="s">
        <v>114</v>
      </c>
      <c r="E188" s="39" t="s">
        <v>101</v>
      </c>
      <c r="F188" s="40">
        <v>90</v>
      </c>
      <c r="G188" s="40">
        <v>12.3</v>
      </c>
      <c r="H188" s="40">
        <v>17.3</v>
      </c>
      <c r="I188" s="40">
        <v>15.3</v>
      </c>
      <c r="J188" s="40">
        <v>266.3</v>
      </c>
      <c r="K188" s="41">
        <v>331.01</v>
      </c>
      <c r="L188" s="40"/>
    </row>
    <row r="189" spans="1:12" ht="15" x14ac:dyDescent="0.25">
      <c r="A189" s="21"/>
      <c r="B189" s="13"/>
      <c r="C189" s="9"/>
      <c r="D189" s="39" t="s">
        <v>106</v>
      </c>
      <c r="E189" s="39" t="s">
        <v>102</v>
      </c>
      <c r="F189" s="40">
        <v>200</v>
      </c>
      <c r="G189" s="40">
        <v>1</v>
      </c>
      <c r="H189" s="40">
        <v>0.2</v>
      </c>
      <c r="I189" s="40">
        <v>20.2</v>
      </c>
      <c r="J189" s="40">
        <v>86.6</v>
      </c>
      <c r="K189" s="41">
        <v>407.01</v>
      </c>
      <c r="L189" s="40"/>
    </row>
    <row r="190" spans="1:12" ht="15" x14ac:dyDescent="0.25">
      <c r="A190" s="21"/>
      <c r="B190" s="13"/>
      <c r="C190" s="9"/>
      <c r="D190" s="39" t="s">
        <v>105</v>
      </c>
      <c r="E190" s="39" t="s">
        <v>39</v>
      </c>
      <c r="F190" s="40">
        <v>50</v>
      </c>
      <c r="G190" s="40">
        <v>3.3</v>
      </c>
      <c r="H190" s="40">
        <v>0.6</v>
      </c>
      <c r="I190" s="40">
        <v>19.8</v>
      </c>
      <c r="J190" s="40">
        <v>97.8</v>
      </c>
      <c r="K190" s="41">
        <v>5.0199999999999996</v>
      </c>
      <c r="L190" s="40"/>
    </row>
    <row r="191" spans="1:12" ht="15" x14ac:dyDescent="0.25">
      <c r="A191" s="21"/>
      <c r="B191" s="13"/>
      <c r="C191" s="9"/>
      <c r="D191" s="39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1"/>
      <c r="B192" s="13"/>
      <c r="C192" s="9"/>
      <c r="D192" s="39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1"/>
      <c r="B193" s="13"/>
      <c r="C193" s="9"/>
      <c r="D193" s="39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2"/>
      <c r="B194" s="15"/>
      <c r="C194" s="6"/>
      <c r="D194" s="16" t="s">
        <v>24</v>
      </c>
      <c r="E194" s="7"/>
      <c r="F194" s="17">
        <f>SUM(F185:F193)</f>
        <v>750</v>
      </c>
      <c r="G194" s="17">
        <f t="shared" ref="G194:J194" si="88">SUM(G185:G193)</f>
        <v>28.900000000000002</v>
      </c>
      <c r="H194" s="17">
        <f t="shared" si="88"/>
        <v>27.000000000000004</v>
      </c>
      <c r="I194" s="17">
        <f t="shared" si="88"/>
        <v>101.8</v>
      </c>
      <c r="J194" s="17">
        <f t="shared" si="88"/>
        <v>766.30000000000007</v>
      </c>
      <c r="K194" s="23"/>
      <c r="L194" s="17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48" t="s">
        <v>4</v>
      </c>
      <c r="D195" s="49"/>
      <c r="E195" s="29"/>
      <c r="F195" s="30">
        <f>F184+F194</f>
        <v>1300</v>
      </c>
      <c r="G195" s="30">
        <f t="shared" ref="G195" si="90">G184+G194</f>
        <v>62.379999999999995</v>
      </c>
      <c r="H195" s="30">
        <f t="shared" ref="H195" si="91">H184+H194</f>
        <v>40.980000000000004</v>
      </c>
      <c r="I195" s="30">
        <f t="shared" ref="I195" si="92">I184+I194</f>
        <v>173.82</v>
      </c>
      <c r="J195" s="30">
        <f t="shared" ref="J195:L195" si="93">J184+J194</f>
        <v>1312.3000000000002</v>
      </c>
      <c r="K195" s="30"/>
      <c r="L195" s="30">
        <f t="shared" si="93"/>
        <v>0</v>
      </c>
    </row>
    <row r="196" spans="1:12" ht="13.5" thickBot="1" x14ac:dyDescent="0.25">
      <c r="A196" s="25"/>
      <c r="B196" s="26"/>
      <c r="C196" s="50" t="s">
        <v>5</v>
      </c>
      <c r="D196" s="50"/>
      <c r="E196" s="50"/>
      <c r="F196" s="32">
        <f>(F24+F43+F62+F81+F100+F119+F138+F157+F176+F195)/(IF(F24=0,0,1)+IF(F43=0,0,1)+IF(F62=0,0,1)+IF(F81=0,0,1)+IF(F100=0,0,1)+IF(F119=0,0,1)+IF(F138=0,0,1)+IF(F157=0,0,1)+IF(F176=0,0,1)+IF(F195=0,0,1))</f>
        <v>1470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64.531999999999996</v>
      </c>
      <c r="H196" s="32">
        <f t="shared" si="94"/>
        <v>59.536000000000016</v>
      </c>
      <c r="I196" s="32">
        <f t="shared" si="94"/>
        <v>223.054</v>
      </c>
      <c r="J196" s="32">
        <f t="shared" si="94"/>
        <v>1677.2220000000002</v>
      </c>
      <c r="K196" s="32"/>
      <c r="L196" s="32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!!!</cp:lastModifiedBy>
  <dcterms:created xsi:type="dcterms:W3CDTF">2022-05-16T14:23:56Z</dcterms:created>
  <dcterms:modified xsi:type="dcterms:W3CDTF">2024-09-27T08:06:06Z</dcterms:modified>
</cp:coreProperties>
</file>